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620" documentId="11_EC75A4ADE43E5D402B510C450F59199872C1C48F" xr6:coauthVersionLast="47" xr6:coauthVersionMax="47" xr10:uidLastSave="{8AFF2CE2-993E-486A-8D83-1F58D3890C67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rashoda'!$A$1:$G$65</definedName>
    <definedName name="_xlnm.Print_Area" localSheetId="0">' Sažetak'!$A$1:$J$42</definedName>
    <definedName name="_xlnm.Print_Area" localSheetId="3">'Posebni dio'!$A$1:$G$31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J16" i="2"/>
  <c r="H16" i="2"/>
  <c r="G16" i="2"/>
  <c r="G25" i="2" s="1"/>
  <c r="G32" i="2" s="1"/>
  <c r="F16" i="2" l="1"/>
  <c r="F25" i="2" s="1"/>
  <c r="F32" i="2" s="1"/>
  <c r="F33" i="2" s="1"/>
  <c r="I16" i="2"/>
  <c r="I25" i="2" s="1"/>
  <c r="I32" i="2" s="1"/>
  <c r="I33" i="2" s="1"/>
  <c r="J25" i="2"/>
  <c r="J32" i="2" s="1"/>
  <c r="J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<sst xmlns="http://schemas.openxmlformats.org/spreadsheetml/2006/main" count="199" uniqueCount="86">
  <si>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</si>
  <si>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</si>
  <si>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</si>
  <si>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</si>
  <si>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</si>
  <si>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</si>
  <si>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</si>
  <si>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</si>
  <si>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</si>
  <si>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</si>
  <si>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</si>
  <si>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</si>
  <si>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</si>
  <si>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</si>
  <si>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</si>
  <si>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</si>
  <si>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</si>
  <si>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</si>
  <si>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</si>
  <si>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</si>
  <si>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</si>
  <si>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</si>
  <si>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</si>
  <si>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</si>
  <si>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</si>
  <si>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</si>
  <si>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</si>
  <si>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</si>
  <si>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</si>
  <si>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</si>
  <si>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</si>
  <si>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</si>
  <si>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</si>
  <si>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</si>
  <si>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</si>
  <si>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</si>
  <si>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</si>
  <si>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</si>
  <si>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</si>
  <si>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</si>
  <si>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</si>
  <si>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</si>
  <si>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</si>
  <si>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</si>
  <si>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</si>
  <si>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</si>
  <si>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</si>
  <si>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</si>
  <si>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</si>
  <si>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</si>
  <si>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</si>
  <si>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</si>
  <si>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</si>
  <si>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</si>
  <si>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</si>
  <si>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</si>
  <si>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</si>
  <si>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</si>
  <si>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</si>
  <si>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PLAN 
2026.</t>
  </si>
  <si>
    <t>TEKUĆI PLAN 
2025.</t>
  </si>
  <si>
    <t>IZVRŠENJE 
2024.</t>
  </si>
  <si>
    <t>PROJEKCIJA 
2027.</t>
  </si>
  <si>
    <t>PROJEKCIJA
2028.</t>
  </si>
  <si>
    <t xml:space="preserve">FINANCIJSKI PLAN PRORAČUNSKOG KORISNIKA JEDINICE LOKALNE I PODRUČNE (REGIONALNE) SAMOUPRAVE 
ZA GODINU 2026. I PROJEKCIJE ZA GODINU 2027. I 2028. </t>
  </si>
  <si>
    <t>Prihodi od imovine</t>
  </si>
  <si>
    <t>Prihodi od uprav. i admin. pristojbi, pristojbi po pos. propisima i naknada</t>
  </si>
  <si>
    <t>Prihodi iz nadležnog proračuna i od HZZO-a temeljem ugovornih obveza</t>
  </si>
  <si>
    <t>Financijski rashodi</t>
  </si>
  <si>
    <t>Rashodi za nabavu proizvedene dugotrajne imovine</t>
  </si>
  <si>
    <t>Pomoći</t>
  </si>
  <si>
    <t>Ostale pomoći</t>
  </si>
  <si>
    <t>09</t>
  </si>
  <si>
    <t>091</t>
  </si>
  <si>
    <t>Obrazovanje</t>
  </si>
  <si>
    <t>Predškolsko i osnovno obrazovanje</t>
  </si>
  <si>
    <t>PROGRAM</t>
  </si>
  <si>
    <t>REDOVNA DJELATNOST DJEČJEG VRTIĆA "MARUŠKICA"</t>
  </si>
  <si>
    <t>Aktivnost</t>
  </si>
  <si>
    <t>Izvor 11</t>
  </si>
  <si>
    <t>Općina Škabrnja</t>
  </si>
  <si>
    <t>Prihodi za posebne namjene (roditelji i grad Benkovac)</t>
  </si>
  <si>
    <t>Ostale pomoći (MZOM)</t>
  </si>
  <si>
    <t>Izvor 31</t>
  </si>
  <si>
    <t>Izvor 46</t>
  </si>
  <si>
    <t>Izvor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</si>
</sst>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2" fontId="15" fillId="4" borderId="2" xfId="2" quotePrefix="1" applyNumberFormat="1" applyFont="1" applyFill="1" applyBorder="1" applyAlignment="1">
      <alignment horizontal="right"/>
    </xf>
    <xf numFmtId="2" fontId="15" fillId="4" borderId="4" xfId="2" applyNumberFormat="1" applyFont="1" applyFill="1" applyBorder="1" applyAlignment="1">
      <alignment horizontal="right" wrapText="1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2" fontId="13" fillId="3" borderId="2" xfId="2" quotePrefix="1" applyNumberFormat="1" applyFont="1" applyFill="1" applyBorder="1" applyAlignment="1">
      <alignment horizontal="right"/>
    </xf>
    <xf numFmtId="2" fontId="13" fillId="3" borderId="4" xfId="2" quotePrefix="1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/>
    </xf>
    <xf numFmtId="4" fontId="22" fillId="2" borderId="4" xfId="3" quotePrefix="1" applyNumberFormat="1" applyFont="1" applyFill="1" applyBorder="1" applyAlignment="1">
      <alignment horizontal="right" vertical="center"/>
    </xf>
    <xf numFmtId="0" fontId="16" fillId="2" borderId="0" xfId="3" quotePrefix="1" applyFont="1" applyFill="1" applyAlignment="1">
      <alignment horizontal="left" vertical="center" indent="2"/>
    </xf>
    <xf numFmtId="4" fontId="8" fillId="2" borderId="0" xfId="3" applyNumberFormat="1" applyFont="1" applyFill="1" applyAlignment="1">
      <alignment horizontal="right"/>
    </xf>
    <xf numFmtId="0" fontId="22" fillId="2" borderId="0" xfId="3" quotePrefix="1" applyFont="1" applyFill="1" applyAlignment="1">
      <alignment horizontal="left" vertical="center" wrapText="1"/>
    </xf>
    <xf numFmtId="4" fontId="22" fillId="2" borderId="0" xfId="3" quotePrefix="1" applyNumberFormat="1" applyFont="1" applyFill="1" applyAlignment="1">
      <alignment horizontal="right" vertical="center" wrapText="1"/>
    </xf>
    <xf numFmtId="0" fontId="24" fillId="2" borderId="4" xfId="3" quotePrefix="1" applyFont="1" applyFill="1" applyBorder="1" applyAlignment="1">
      <alignment horizontal="left" vertical="center"/>
    </xf>
    <xf numFmtId="4" fontId="24" fillId="2" borderId="4" xfId="3" quotePrefix="1" applyNumberFormat="1" applyFont="1" applyFill="1" applyBorder="1" applyAlignment="1">
      <alignment horizontal="right" vertical="center"/>
    </xf>
    <xf numFmtId="4" fontId="25" fillId="2" borderId="4" xfId="3" applyNumberFormat="1" applyFont="1" applyFill="1" applyBorder="1" applyAlignment="1">
      <alignment horizontal="right"/>
    </xf>
    <xf numFmtId="4" fontId="26" fillId="2" borderId="4" xfId="3" applyNumberFormat="1" applyFont="1" applyFill="1" applyBorder="1" applyAlignment="1">
      <alignment horizontal="right" vertical="center" wrapText="1"/>
    </xf>
    <xf numFmtId="4" fontId="27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0" fontId="26" fillId="2" borderId="4" xfId="3" quotePrefix="1" applyFont="1" applyFill="1" applyBorder="1" applyAlignment="1">
      <alignment horizontal="left" vertical="center" wrapText="1"/>
    </xf>
    <xf numFmtId="4" fontId="26" fillId="2" borderId="4" xfId="3" quotePrefix="1" applyNumberFormat="1" applyFont="1" applyFill="1" applyBorder="1" applyAlignment="1">
      <alignment horizontal="right" vertical="center" wrapText="1"/>
    </xf>
    <xf numFmtId="0" fontId="28" fillId="0" borderId="0" xfId="3" applyFont="1"/>
    <xf numFmtId="0" fontId="28" fillId="0" borderId="4" xfId="3" applyFont="1" applyBorder="1"/>
    <xf numFmtId="0" fontId="26" fillId="2" borderId="4" xfId="3" quotePrefix="1" applyFont="1" applyFill="1" applyBorder="1" applyAlignment="1">
      <alignment horizontal="left" vertical="center"/>
    </xf>
    <xf numFmtId="0" fontId="28" fillId="0" borderId="4" xfId="3" applyFont="1" applyBorder="1" applyAlignment="1">
      <alignment horizontal="center"/>
    </xf>
    <xf numFmtId="4" fontId="24" fillId="2" borderId="4" xfId="3" applyNumberFormat="1" applyFont="1" applyFill="1" applyBorder="1" applyAlignment="1">
      <alignment horizontal="right" vertical="center" wrapText="1"/>
    </xf>
    <xf numFmtId="0" fontId="13" fillId="2" borderId="4" xfId="3" applyFont="1" applyFill="1" applyBorder="1" applyAlignment="1">
      <alignment horizontal="right" vertical="center" wrapText="1" indent="1"/>
    </xf>
    <xf numFmtId="0" fontId="23" fillId="2" borderId="4" xfId="3" quotePrefix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left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left" vertical="center" wrapText="1" indent="3"/>
    </xf>
    <xf numFmtId="0" fontId="29" fillId="2" borderId="4" xfId="3" applyFont="1" applyFill="1" applyBorder="1" applyAlignment="1">
      <alignment horizontal="center" vertical="center" wrapText="1"/>
    </xf>
    <xf numFmtId="0" fontId="29" fillId="2" borderId="4" xfId="3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right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25" fillId="2" borderId="4" xfId="3" applyFont="1" applyFill="1" applyBorder="1" applyAlignment="1">
      <alignment vertical="center" wrapText="1"/>
    </xf>
    <xf numFmtId="0" fontId="13" fillId="2" borderId="4" xfId="3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vertical="center" wrapText="1"/>
    </xf>
    <xf numFmtId="4" fontId="8" fillId="2" borderId="4" xfId="3" applyNumberFormat="1" applyFont="1" applyFill="1" applyBorder="1"/>
    <xf numFmtId="4" fontId="25" fillId="2" borderId="4" xfId="3" applyNumberFormat="1" applyFont="1" applyFill="1" applyBorder="1"/>
    <xf numFmtId="0" fontId="29" fillId="2" borderId="4" xfId="3" applyFont="1" applyFill="1" applyBorder="1" applyAlignment="1">
      <alignment horizontal="left" vertical="center" wrapText="1" indent="4"/>
    </xf>
    <xf numFmtId="4" fontId="27" fillId="2" borderId="4" xfId="3" applyNumberFormat="1" applyFont="1" applyFill="1" applyBorder="1"/>
    <xf numFmtId="4" fontId="29" fillId="2" borderId="4" xfId="3" applyNumberFormat="1" applyFont="1" applyFill="1" applyBorder="1"/>
    <xf numFmtId="4" fontId="28" fillId="0" borderId="4" xfId="3" applyNumberFormat="1" applyFont="1" applyBorder="1"/>
    <xf numFmtId="4" fontId="25" fillId="2" borderId="4" xfId="3" applyNumberFormat="1" applyFont="1" applyFill="1" applyBorder="1" applyAlignment="1">
      <alignment wrapText="1"/>
    </xf>
    <xf numFmtId="4" fontId="29" fillId="2" borderId="4" xfId="3" applyNumberFormat="1" applyFont="1" applyFill="1" applyBorder="1" applyAlignment="1">
      <alignment wrapText="1"/>
    </xf>
    <xf numFmtId="4" fontId="8" fillId="2" borderId="4" xfId="3" applyNumberFormat="1" applyFont="1" applyFill="1" applyBorder="1" applyAlignment="1">
      <alignment wrapText="1"/>
    </xf>
    <xf numFmtId="4" fontId="27" fillId="2" borderId="4" xfId="3" applyNumberFormat="1" applyFont="1" applyFill="1" applyBorder="1" applyAlignment="1">
      <alignment wrapText="1"/>
    </xf>
    <xf numFmtId="4" fontId="8" fillId="2" borderId="4" xfId="3" applyNumberFormat="1" applyFont="1" applyFill="1" applyBorder="1" applyAlignment="1">
      <alignment horizontal="right" vertical="center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16" zoomScaleNormal="100" workbookViewId="0">
      <selection activeCell="F25" sqref="F2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1"/>
    </row>
    <row r="2" spans="1:10" s="2" customFormat="1" ht="51" customHeight="1" x14ac:dyDescent="0.25">
      <c r="A2" s="141" t="s">
        <v>64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41" t="s">
        <v>0</v>
      </c>
      <c r="B4" s="141"/>
      <c r="C4" s="141"/>
      <c r="D4" s="141"/>
      <c r="E4" s="141"/>
      <c r="F4" s="141"/>
      <c r="G4" s="141"/>
      <c r="H4" s="141"/>
      <c r="I4" s="142"/>
      <c r="J4" s="142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41" t="s">
        <v>14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44" t="s">
        <v>12</v>
      </c>
      <c r="B8" s="145"/>
      <c r="C8" s="145"/>
      <c r="D8" s="145"/>
      <c r="E8" s="145"/>
      <c r="F8" s="60" t="s">
        <v>61</v>
      </c>
      <c r="G8" s="60" t="s">
        <v>60</v>
      </c>
      <c r="H8" s="61" t="s">
        <v>59</v>
      </c>
      <c r="I8" s="61" t="s">
        <v>62</v>
      </c>
      <c r="J8" s="61" t="s">
        <v>63</v>
      </c>
    </row>
    <row r="9" spans="1:10" s="23" customFormat="1" ht="12" customHeight="1" x14ac:dyDescent="0.25">
      <c r="A9" s="136">
        <v>1</v>
      </c>
      <c r="B9" s="136"/>
      <c r="C9" s="136"/>
      <c r="D9" s="136"/>
      <c r="E9" s="136"/>
      <c r="F9" s="62">
        <v>2</v>
      </c>
      <c r="G9" s="62">
        <v>3</v>
      </c>
      <c r="H9" s="63">
        <v>4</v>
      </c>
      <c r="I9" s="63">
        <v>5</v>
      </c>
      <c r="J9" s="63">
        <v>6</v>
      </c>
    </row>
    <row r="10" spans="1:10" s="2" customFormat="1" x14ac:dyDescent="0.25">
      <c r="A10" s="137" t="s">
        <v>3</v>
      </c>
      <c r="B10" s="135"/>
      <c r="C10" s="135"/>
      <c r="D10" s="135"/>
      <c r="E10" s="146"/>
      <c r="F10" s="65">
        <v>199383.91</v>
      </c>
      <c r="G10" s="65">
        <v>180000</v>
      </c>
      <c r="H10" s="65">
        <v>215000</v>
      </c>
      <c r="I10" s="65">
        <v>225000</v>
      </c>
      <c r="J10" s="65">
        <v>225000</v>
      </c>
    </row>
    <row r="11" spans="1:10" s="2" customFormat="1" x14ac:dyDescent="0.25">
      <c r="A11" s="149" t="s">
        <v>1</v>
      </c>
      <c r="B11" s="150"/>
      <c r="C11" s="150"/>
      <c r="D11" s="150"/>
      <c r="E11" s="148"/>
      <c r="F11" s="66">
        <v>199383.91</v>
      </c>
      <c r="G11" s="66">
        <v>180000</v>
      </c>
      <c r="H11" s="66">
        <v>215000</v>
      </c>
      <c r="I11" s="66">
        <v>225000</v>
      </c>
      <c r="J11" s="66">
        <v>225000</v>
      </c>
    </row>
    <row r="12" spans="1:10" s="2" customFormat="1" x14ac:dyDescent="0.25">
      <c r="A12" s="147" t="s">
        <v>2</v>
      </c>
      <c r="B12" s="148"/>
      <c r="C12" s="148"/>
      <c r="D12" s="148"/>
      <c r="E12" s="148"/>
      <c r="F12" s="66"/>
      <c r="G12" s="66"/>
      <c r="H12" s="66"/>
      <c r="I12" s="66"/>
      <c r="J12" s="66"/>
    </row>
    <row r="13" spans="1:10" s="2" customFormat="1" x14ac:dyDescent="0.25">
      <c r="A13" s="10" t="s">
        <v>6</v>
      </c>
      <c r="B13" s="21"/>
      <c r="C13" s="21"/>
      <c r="D13" s="21"/>
      <c r="E13" s="21"/>
      <c r="F13" s="65">
        <v>198853.93</v>
      </c>
      <c r="G13" s="65">
        <v>180000</v>
      </c>
      <c r="H13" s="65">
        <v>215000</v>
      </c>
      <c r="I13" s="65">
        <v>225000</v>
      </c>
      <c r="J13" s="65">
        <v>225000</v>
      </c>
    </row>
    <row r="14" spans="1:10" s="2" customFormat="1" x14ac:dyDescent="0.25">
      <c r="A14" s="151" t="s">
        <v>4</v>
      </c>
      <c r="B14" s="150"/>
      <c r="C14" s="150"/>
      <c r="D14" s="150"/>
      <c r="E14" s="150"/>
      <c r="F14" s="66">
        <v>197853.93</v>
      </c>
      <c r="G14" s="66">
        <v>177000</v>
      </c>
      <c r="H14" s="66">
        <v>213000</v>
      </c>
      <c r="I14" s="66">
        <v>223000</v>
      </c>
      <c r="J14" s="67">
        <v>223000</v>
      </c>
    </row>
    <row r="15" spans="1:10" s="2" customFormat="1" x14ac:dyDescent="0.25">
      <c r="A15" s="147" t="s">
        <v>5</v>
      </c>
      <c r="B15" s="148"/>
      <c r="C15" s="148"/>
      <c r="D15" s="148"/>
      <c r="E15" s="148"/>
      <c r="F15" s="66">
        <v>1000</v>
      </c>
      <c r="G15" s="66">
        <v>3000</v>
      </c>
      <c r="H15" s="66">
        <v>2000</v>
      </c>
      <c r="I15" s="66">
        <v>2000</v>
      </c>
      <c r="J15" s="67">
        <v>2000</v>
      </c>
    </row>
    <row r="16" spans="1:10" s="2" customFormat="1" x14ac:dyDescent="0.25">
      <c r="A16" s="134" t="s">
        <v>7</v>
      </c>
      <c r="B16" s="135"/>
      <c r="C16" s="135"/>
      <c r="D16" s="135"/>
      <c r="E16" s="135"/>
      <c r="F16" s="65">
        <f>F10-F13</f>
        <v>529.98000000001048</v>
      </c>
      <c r="G16" s="65">
        <f t="shared" ref="G16:J16" si="0">G10-G13</f>
        <v>0</v>
      </c>
      <c r="H16" s="65">
        <f t="shared" si="0"/>
        <v>0</v>
      </c>
      <c r="I16" s="65">
        <f t="shared" si="0"/>
        <v>0</v>
      </c>
      <c r="J16" s="65">
        <f t="shared" si="0"/>
        <v>0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141" t="s">
        <v>15</v>
      </c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144" t="s">
        <v>12</v>
      </c>
      <c r="B20" s="145"/>
      <c r="C20" s="145"/>
      <c r="D20" s="145"/>
      <c r="E20" s="145"/>
      <c r="F20" s="60" t="s">
        <v>61</v>
      </c>
      <c r="G20" s="60" t="s">
        <v>60</v>
      </c>
      <c r="H20" s="61" t="s">
        <v>59</v>
      </c>
      <c r="I20" s="61" t="s">
        <v>62</v>
      </c>
      <c r="J20" s="61" t="s">
        <v>63</v>
      </c>
    </row>
    <row r="21" spans="1:10" s="23" customFormat="1" ht="12" customHeight="1" x14ac:dyDescent="0.25">
      <c r="A21" s="136">
        <v>1</v>
      </c>
      <c r="B21" s="136"/>
      <c r="C21" s="136"/>
      <c r="D21" s="136"/>
      <c r="E21" s="136"/>
      <c r="F21" s="62">
        <v>2</v>
      </c>
      <c r="G21" s="62">
        <v>3</v>
      </c>
      <c r="H21" s="63">
        <v>4</v>
      </c>
      <c r="I21" s="63">
        <v>5</v>
      </c>
      <c r="J21" s="63">
        <v>6</v>
      </c>
    </row>
    <row r="22" spans="1:10" s="2" customFormat="1" x14ac:dyDescent="0.25">
      <c r="A22" s="147" t="s">
        <v>8</v>
      </c>
      <c r="B22" s="148"/>
      <c r="C22" s="148"/>
      <c r="D22" s="148"/>
      <c r="E22" s="148"/>
      <c r="F22" s="66"/>
      <c r="G22" s="66"/>
      <c r="H22" s="66"/>
      <c r="I22" s="66"/>
      <c r="J22" s="67"/>
    </row>
    <row r="23" spans="1:10" s="2" customFormat="1" x14ac:dyDescent="0.25">
      <c r="A23" s="147" t="s">
        <v>9</v>
      </c>
      <c r="B23" s="148"/>
      <c r="C23" s="148"/>
      <c r="D23" s="148"/>
      <c r="E23" s="148"/>
      <c r="F23" s="66"/>
      <c r="G23" s="66"/>
      <c r="H23" s="66"/>
      <c r="I23" s="66"/>
      <c r="J23" s="67"/>
    </row>
    <row r="24" spans="1:10" s="2" customFormat="1" x14ac:dyDescent="0.25">
      <c r="A24" s="134" t="s">
        <v>10</v>
      </c>
      <c r="B24" s="135"/>
      <c r="C24" s="135"/>
      <c r="D24" s="135"/>
      <c r="E24" s="135"/>
      <c r="F24" s="65">
        <v>0</v>
      </c>
      <c r="G24" s="65">
        <f t="shared" ref="G24:J24" si="1">G22-G23</f>
        <v>0</v>
      </c>
      <c r="H24" s="65">
        <f t="shared" si="1"/>
        <v>0</v>
      </c>
      <c r="I24" s="65">
        <f t="shared" si="1"/>
        <v>0</v>
      </c>
      <c r="J24" s="65">
        <f t="shared" si="1"/>
        <v>0</v>
      </c>
    </row>
    <row r="25" spans="1:10" s="2" customFormat="1" x14ac:dyDescent="0.25">
      <c r="A25" s="134" t="s">
        <v>11</v>
      </c>
      <c r="B25" s="135"/>
      <c r="C25" s="135"/>
      <c r="D25" s="135"/>
      <c r="E25" s="135"/>
      <c r="F25" s="65">
        <f>F16+F24</f>
        <v>529.98000000001048</v>
      </c>
      <c r="G25" s="65">
        <f t="shared" ref="G25:J25" si="2">G16+G24</f>
        <v>0</v>
      </c>
      <c r="H25" s="65">
        <f t="shared" si="2"/>
        <v>0</v>
      </c>
      <c r="I25" s="65">
        <f t="shared" si="2"/>
        <v>0</v>
      </c>
      <c r="J25" s="65">
        <f t="shared" si="2"/>
        <v>0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141" t="s">
        <v>16</v>
      </c>
      <c r="B27" s="143"/>
      <c r="C27" s="143"/>
      <c r="D27" s="143"/>
      <c r="E27" s="143"/>
      <c r="F27" s="143"/>
      <c r="G27" s="143"/>
      <c r="H27" s="143"/>
      <c r="I27" s="143"/>
      <c r="J27" s="143"/>
    </row>
    <row r="28" spans="1:10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</row>
    <row r="29" spans="1:10" s="2" customFormat="1" ht="25.5" x14ac:dyDescent="0.25">
      <c r="A29" s="126" t="s">
        <v>22</v>
      </c>
      <c r="B29" s="127"/>
      <c r="C29" s="127"/>
      <c r="D29" s="127"/>
      <c r="E29" s="128"/>
      <c r="F29" s="60" t="s">
        <v>61</v>
      </c>
      <c r="G29" s="60" t="s">
        <v>60</v>
      </c>
      <c r="H29" s="61" t="s">
        <v>59</v>
      </c>
      <c r="I29" s="61" t="s">
        <v>62</v>
      </c>
      <c r="J29" s="61" t="s">
        <v>63</v>
      </c>
    </row>
    <row r="30" spans="1:10" s="23" customFormat="1" ht="12" customHeight="1" x14ac:dyDescent="0.25">
      <c r="A30" s="136">
        <v>1</v>
      </c>
      <c r="B30" s="136"/>
      <c r="C30" s="136"/>
      <c r="D30" s="136"/>
      <c r="E30" s="136"/>
      <c r="F30" s="62">
        <v>2</v>
      </c>
      <c r="G30" s="62">
        <v>3</v>
      </c>
      <c r="H30" s="63">
        <v>4</v>
      </c>
      <c r="I30" s="63">
        <v>5</v>
      </c>
      <c r="J30" s="63">
        <v>6</v>
      </c>
    </row>
    <row r="31" spans="1:10" s="2" customFormat="1" ht="15" customHeight="1" x14ac:dyDescent="0.25">
      <c r="A31" s="129" t="s">
        <v>17</v>
      </c>
      <c r="B31" s="130"/>
      <c r="C31" s="130"/>
      <c r="D31" s="130"/>
      <c r="E31" s="131"/>
      <c r="F31" s="70">
        <v>9749.2900000000009</v>
      </c>
      <c r="G31" s="70">
        <v>0</v>
      </c>
      <c r="H31" s="70">
        <v>0</v>
      </c>
      <c r="I31" s="70">
        <v>0</v>
      </c>
      <c r="J31" s="71">
        <v>0</v>
      </c>
    </row>
    <row r="32" spans="1:10" s="2" customFormat="1" ht="15" customHeight="1" x14ac:dyDescent="0.25">
      <c r="A32" s="134" t="s">
        <v>18</v>
      </c>
      <c r="B32" s="135"/>
      <c r="C32" s="135"/>
      <c r="D32" s="135"/>
      <c r="E32" s="135"/>
      <c r="F32" s="72">
        <f>F25+F31</f>
        <v>10279.270000000011</v>
      </c>
      <c r="G32" s="72">
        <f t="shared" ref="G32:J32" si="3">G25+G31</f>
        <v>0</v>
      </c>
      <c r="H32" s="72">
        <f t="shared" si="3"/>
        <v>0</v>
      </c>
      <c r="I32" s="72">
        <f t="shared" si="3"/>
        <v>0</v>
      </c>
      <c r="J32" s="73">
        <f t="shared" si="3"/>
        <v>0</v>
      </c>
    </row>
    <row r="33" spans="1:10" s="2" customFormat="1" ht="45" customHeight="1" x14ac:dyDescent="0.25">
      <c r="A33" s="137" t="s">
        <v>19</v>
      </c>
      <c r="B33" s="138"/>
      <c r="C33" s="138"/>
      <c r="D33" s="138"/>
      <c r="E33" s="139"/>
      <c r="F33" s="72">
        <f>F16+F24+F31-F32</f>
        <v>0</v>
      </c>
      <c r="G33" s="72">
        <f t="shared" ref="G33:J33" si="4">G16+G24+G31-G32</f>
        <v>0</v>
      </c>
      <c r="H33" s="72">
        <f t="shared" si="4"/>
        <v>0</v>
      </c>
      <c r="I33" s="72">
        <f t="shared" si="4"/>
        <v>0</v>
      </c>
      <c r="J33" s="73">
        <f t="shared" si="4"/>
        <v>0</v>
      </c>
    </row>
    <row r="34" spans="1:10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2" customFormat="1" ht="18" customHeight="1" x14ac:dyDescent="0.25">
      <c r="A35" s="140" t="s">
        <v>20</v>
      </c>
      <c r="B35" s="140"/>
      <c r="C35" s="140"/>
      <c r="D35" s="140"/>
      <c r="E35" s="140"/>
      <c r="F35" s="140"/>
      <c r="G35" s="140"/>
      <c r="H35" s="140"/>
      <c r="I35" s="140"/>
      <c r="J35" s="140"/>
    </row>
    <row r="36" spans="1:10" s="2" customFormat="1" ht="18.75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</row>
    <row r="37" spans="1:10" s="2" customFormat="1" ht="25.5" x14ac:dyDescent="0.25">
      <c r="A37" s="126" t="s">
        <v>22</v>
      </c>
      <c r="B37" s="127"/>
      <c r="C37" s="127"/>
      <c r="D37" s="127"/>
      <c r="E37" s="128"/>
      <c r="F37" s="60" t="s">
        <v>61</v>
      </c>
      <c r="G37" s="60" t="s">
        <v>60</v>
      </c>
      <c r="H37" s="61" t="s">
        <v>59</v>
      </c>
      <c r="I37" s="61" t="s">
        <v>62</v>
      </c>
      <c r="J37" s="61" t="s">
        <v>63</v>
      </c>
    </row>
    <row r="38" spans="1:10" s="23" customFormat="1" ht="12" customHeight="1" x14ac:dyDescent="0.25">
      <c r="A38" s="136">
        <v>1</v>
      </c>
      <c r="B38" s="136"/>
      <c r="C38" s="136"/>
      <c r="D38" s="136"/>
      <c r="E38" s="136"/>
      <c r="F38" s="62">
        <v>2</v>
      </c>
      <c r="G38" s="62">
        <v>3</v>
      </c>
      <c r="H38" s="63">
        <v>4</v>
      </c>
      <c r="I38" s="63">
        <v>5</v>
      </c>
      <c r="J38" s="63">
        <v>6</v>
      </c>
    </row>
    <row r="39" spans="1:10" s="2" customFormat="1" x14ac:dyDescent="0.25">
      <c r="A39" s="129" t="s">
        <v>17</v>
      </c>
      <c r="B39" s="130"/>
      <c r="C39" s="130"/>
      <c r="D39" s="130"/>
      <c r="E39" s="131"/>
      <c r="F39" s="68">
        <v>0</v>
      </c>
      <c r="G39" s="68">
        <f>F42</f>
        <v>0</v>
      </c>
      <c r="H39" s="68">
        <f>G42</f>
        <v>0</v>
      </c>
      <c r="I39" s="68">
        <f>H42</f>
        <v>0</v>
      </c>
      <c r="J39" s="69">
        <f>I42</f>
        <v>0</v>
      </c>
    </row>
    <row r="40" spans="1:10" s="2" customFormat="1" ht="28.5" customHeight="1" x14ac:dyDescent="0.25">
      <c r="A40" s="129" t="s">
        <v>21</v>
      </c>
      <c r="B40" s="130"/>
      <c r="C40" s="130"/>
      <c r="D40" s="130"/>
      <c r="E40" s="131"/>
      <c r="F40" s="68">
        <v>0</v>
      </c>
      <c r="G40" s="68">
        <v>0</v>
      </c>
      <c r="H40" s="68">
        <v>0</v>
      </c>
      <c r="I40" s="68">
        <v>0</v>
      </c>
      <c r="J40" s="69">
        <v>0</v>
      </c>
    </row>
    <row r="41" spans="1:10" s="2" customFormat="1" ht="25.5" customHeight="1" x14ac:dyDescent="0.25">
      <c r="A41" s="129" t="s">
        <v>57</v>
      </c>
      <c r="B41" s="132"/>
      <c r="C41" s="132"/>
      <c r="D41" s="132"/>
      <c r="E41" s="133"/>
      <c r="F41" s="68">
        <v>0</v>
      </c>
      <c r="G41" s="68">
        <v>0</v>
      </c>
      <c r="H41" s="68">
        <v>0</v>
      </c>
      <c r="I41" s="68">
        <v>0</v>
      </c>
      <c r="J41" s="69">
        <v>0</v>
      </c>
    </row>
    <row r="42" spans="1:10" s="2" customFormat="1" ht="15" customHeight="1" x14ac:dyDescent="0.25">
      <c r="A42" s="134" t="s">
        <v>18</v>
      </c>
      <c r="B42" s="135"/>
      <c r="C42" s="135"/>
      <c r="D42" s="135"/>
      <c r="E42" s="135"/>
      <c r="F42" s="74">
        <f>F39-F40+F41</f>
        <v>0</v>
      </c>
      <c r="G42" s="74">
        <f t="shared" ref="G42:J42" si="5">G39-G40+G41</f>
        <v>0</v>
      </c>
      <c r="H42" s="74">
        <f t="shared" si="5"/>
        <v>0</v>
      </c>
      <c r="I42" s="74">
        <f t="shared" si="5"/>
        <v>0</v>
      </c>
      <c r="J42" s="75">
        <f t="shared" si="5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topLeftCell="A31" zoomScaleNormal="100" workbookViewId="0">
      <selection activeCell="B58" sqref="B58:G58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1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52" t="s">
        <v>27</v>
      </c>
      <c r="B2" s="152"/>
      <c r="C2" s="152"/>
      <c r="D2" s="152"/>
      <c r="E2" s="152"/>
      <c r="F2" s="152"/>
      <c r="G2" s="152"/>
      <c r="H2" s="47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52" t="s">
        <v>28</v>
      </c>
      <c r="B4" s="152"/>
      <c r="C4" s="152"/>
      <c r="D4" s="152"/>
      <c r="E4" s="152"/>
      <c r="F4" s="152"/>
      <c r="G4" s="152"/>
      <c r="H4" s="47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39</v>
      </c>
      <c r="B6" s="28" t="s">
        <v>22</v>
      </c>
      <c r="C6" s="60" t="s">
        <v>61</v>
      </c>
      <c r="D6" s="60" t="s">
        <v>60</v>
      </c>
      <c r="E6" s="61" t="s">
        <v>59</v>
      </c>
      <c r="F6" s="61" t="s">
        <v>62</v>
      </c>
      <c r="G6" s="61" t="s">
        <v>63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/>
      <c r="B8" s="32" t="s">
        <v>29</v>
      </c>
      <c r="C8" s="89">
        <v>199383.91</v>
      </c>
      <c r="D8" s="89">
        <v>180000</v>
      </c>
      <c r="E8" s="90">
        <v>215000</v>
      </c>
      <c r="F8" s="90">
        <v>225000</v>
      </c>
      <c r="G8" s="90">
        <v>225000</v>
      </c>
    </row>
    <row r="9" spans="1:10" x14ac:dyDescent="0.25">
      <c r="A9" s="32">
        <v>6</v>
      </c>
      <c r="B9" s="32" t="s">
        <v>30</v>
      </c>
      <c r="C9" s="89">
        <v>199383.91</v>
      </c>
      <c r="D9" s="89">
        <v>180000</v>
      </c>
      <c r="E9" s="90">
        <v>215000</v>
      </c>
      <c r="F9" s="90">
        <v>225000</v>
      </c>
      <c r="G9" s="90">
        <v>225000</v>
      </c>
    </row>
    <row r="10" spans="1:10" ht="25.5" x14ac:dyDescent="0.25">
      <c r="A10" s="45">
        <v>63</v>
      </c>
      <c r="B10" s="34" t="s">
        <v>31</v>
      </c>
      <c r="C10" s="78">
        <v>547.20000000000005</v>
      </c>
      <c r="D10" s="78">
        <v>500</v>
      </c>
      <c r="E10" s="125">
        <v>700</v>
      </c>
      <c r="F10" s="125">
        <v>500</v>
      </c>
      <c r="G10" s="125">
        <v>500</v>
      </c>
    </row>
    <row r="11" spans="1:10" x14ac:dyDescent="0.25">
      <c r="A11" s="45">
        <v>64</v>
      </c>
      <c r="B11" s="34" t="s">
        <v>65</v>
      </c>
      <c r="C11" s="78">
        <v>1.58</v>
      </c>
      <c r="D11" s="78"/>
      <c r="E11" s="76"/>
      <c r="F11" s="125"/>
      <c r="G11" s="125"/>
    </row>
    <row r="12" spans="1:10" ht="25.5" x14ac:dyDescent="0.25">
      <c r="A12" s="45">
        <v>65</v>
      </c>
      <c r="B12" s="34" t="s">
        <v>66</v>
      </c>
      <c r="C12" s="78">
        <v>45351.12</v>
      </c>
      <c r="D12" s="78">
        <v>43500</v>
      </c>
      <c r="E12" s="125">
        <v>47000</v>
      </c>
      <c r="F12" s="125">
        <v>48000</v>
      </c>
      <c r="G12" s="125">
        <v>48000</v>
      </c>
    </row>
    <row r="13" spans="1:10" ht="38.25" x14ac:dyDescent="0.25">
      <c r="A13" s="46">
        <v>66</v>
      </c>
      <c r="B13" s="34" t="s">
        <v>58</v>
      </c>
      <c r="C13" s="78">
        <v>6864.5</v>
      </c>
      <c r="D13" s="78"/>
      <c r="E13" s="125"/>
      <c r="F13" s="125"/>
      <c r="G13" s="125"/>
    </row>
    <row r="14" spans="1:10" ht="25.5" x14ac:dyDescent="0.25">
      <c r="A14" s="46">
        <v>67</v>
      </c>
      <c r="B14" s="34" t="s">
        <v>67</v>
      </c>
      <c r="C14" s="78">
        <v>146619.51</v>
      </c>
      <c r="D14" s="78">
        <v>136000</v>
      </c>
      <c r="E14" s="125">
        <v>167300</v>
      </c>
      <c r="F14" s="125">
        <v>176500</v>
      </c>
      <c r="G14" s="125">
        <v>176500</v>
      </c>
    </row>
    <row r="15" spans="1:10" x14ac:dyDescent="0.25">
      <c r="A15" s="36"/>
      <c r="B15" s="32"/>
      <c r="C15" s="78"/>
      <c r="D15" s="78"/>
      <c r="E15" s="76"/>
      <c r="F15" s="76"/>
      <c r="G15" s="76"/>
    </row>
    <row r="16" spans="1:10" x14ac:dyDescent="0.25">
      <c r="A16" s="46"/>
      <c r="B16" s="37"/>
      <c r="C16" s="79"/>
      <c r="D16" s="79"/>
      <c r="E16" s="76"/>
      <c r="F16" s="76"/>
      <c r="G16" s="76"/>
    </row>
    <row r="17" spans="1:8" x14ac:dyDescent="0.25">
      <c r="A17" s="82"/>
      <c r="B17" s="84"/>
      <c r="C17" s="85"/>
      <c r="D17" s="85"/>
      <c r="E17" s="83"/>
      <c r="F17" s="83"/>
      <c r="G17" s="83"/>
    </row>
    <row r="19" spans="1:8" ht="25.5" x14ac:dyDescent="0.25">
      <c r="A19" s="27" t="s">
        <v>39</v>
      </c>
      <c r="B19" s="28" t="s">
        <v>22</v>
      </c>
      <c r="C19" s="60" t="s">
        <v>61</v>
      </c>
      <c r="D19" s="60" t="s">
        <v>60</v>
      </c>
      <c r="E19" s="61" t="s">
        <v>59</v>
      </c>
      <c r="F19" s="61" t="s">
        <v>62</v>
      </c>
      <c r="G19" s="61" t="s">
        <v>63</v>
      </c>
    </row>
    <row r="20" spans="1:8" s="31" customFormat="1" ht="11.25" x14ac:dyDescent="0.2">
      <c r="A20" s="30">
        <v>1</v>
      </c>
      <c r="B20" s="30">
        <v>2</v>
      </c>
      <c r="C20" s="30">
        <v>3</v>
      </c>
      <c r="D20" s="30">
        <v>4</v>
      </c>
      <c r="E20" s="30">
        <v>5</v>
      </c>
      <c r="F20" s="30">
        <v>6</v>
      </c>
      <c r="G20" s="30">
        <v>7</v>
      </c>
    </row>
    <row r="21" spans="1:8" x14ac:dyDescent="0.25">
      <c r="A21" s="32"/>
      <c r="B21" s="32" t="s">
        <v>33</v>
      </c>
      <c r="C21" s="89">
        <v>198853.93</v>
      </c>
      <c r="D21" s="89">
        <v>180000</v>
      </c>
      <c r="E21" s="90">
        <v>215000</v>
      </c>
      <c r="F21" s="90">
        <v>225000</v>
      </c>
      <c r="G21" s="90">
        <v>225000</v>
      </c>
    </row>
    <row r="22" spans="1:8" x14ac:dyDescent="0.25">
      <c r="A22" s="32">
        <v>3</v>
      </c>
      <c r="B22" s="32" t="s">
        <v>34</v>
      </c>
      <c r="C22" s="89">
        <v>197853.93</v>
      </c>
      <c r="D22" s="89">
        <v>177000</v>
      </c>
      <c r="E22" s="90">
        <v>213000</v>
      </c>
      <c r="F22" s="90">
        <v>223000</v>
      </c>
      <c r="G22" s="90">
        <v>223000</v>
      </c>
    </row>
    <row r="23" spans="1:8" x14ac:dyDescent="0.25">
      <c r="A23" s="45">
        <v>31</v>
      </c>
      <c r="B23" s="34" t="s">
        <v>35</v>
      </c>
      <c r="C23" s="78">
        <v>153215.60999999999</v>
      </c>
      <c r="D23" s="78">
        <v>130000</v>
      </c>
      <c r="E23" s="76">
        <v>165000</v>
      </c>
      <c r="F23" s="76">
        <v>173500</v>
      </c>
      <c r="G23" s="76">
        <v>173500</v>
      </c>
    </row>
    <row r="24" spans="1:8" x14ac:dyDescent="0.25">
      <c r="A24" s="46">
        <v>32</v>
      </c>
      <c r="B24" s="35" t="s">
        <v>36</v>
      </c>
      <c r="C24" s="80">
        <v>44192.24</v>
      </c>
      <c r="D24" s="80">
        <v>46500</v>
      </c>
      <c r="E24" s="76">
        <v>47500</v>
      </c>
      <c r="F24" s="76">
        <v>49000</v>
      </c>
      <c r="G24" s="76">
        <v>49000</v>
      </c>
    </row>
    <row r="25" spans="1:8" x14ac:dyDescent="0.25">
      <c r="A25" s="46">
        <v>34</v>
      </c>
      <c r="B25" s="86" t="s">
        <v>68</v>
      </c>
      <c r="C25" s="87">
        <v>446.08</v>
      </c>
      <c r="D25" s="87">
        <v>500</v>
      </c>
      <c r="E25" s="88">
        <v>500</v>
      </c>
      <c r="F25" s="88">
        <v>500</v>
      </c>
      <c r="G25" s="88">
        <v>500</v>
      </c>
    </row>
    <row r="26" spans="1:8" x14ac:dyDescent="0.25">
      <c r="A26" s="40">
        <v>4</v>
      </c>
      <c r="B26" s="41" t="s">
        <v>37</v>
      </c>
      <c r="C26" s="89">
        <v>1000</v>
      </c>
      <c r="D26" s="89">
        <v>3000</v>
      </c>
      <c r="E26" s="90">
        <v>2000</v>
      </c>
      <c r="F26" s="90">
        <v>2000</v>
      </c>
      <c r="G26" s="90">
        <v>2000</v>
      </c>
    </row>
    <row r="27" spans="1:8" x14ac:dyDescent="0.25">
      <c r="A27" s="45">
        <v>42</v>
      </c>
      <c r="B27" s="42" t="s">
        <v>69</v>
      </c>
      <c r="C27" s="78">
        <v>1000</v>
      </c>
      <c r="D27" s="78">
        <v>3000</v>
      </c>
      <c r="E27" s="76">
        <v>2000</v>
      </c>
      <c r="F27" s="76">
        <v>2000</v>
      </c>
      <c r="G27" s="77">
        <v>2000</v>
      </c>
    </row>
    <row r="28" spans="1:8" x14ac:dyDescent="0.25">
      <c r="A28" s="45"/>
      <c r="B28" s="39"/>
      <c r="C28" s="81"/>
      <c r="D28" s="81"/>
      <c r="E28" s="76"/>
      <c r="F28" s="76"/>
      <c r="G28" s="77"/>
    </row>
    <row r="31" spans="1:8" ht="15.6" customHeight="1" x14ac:dyDescent="0.25">
      <c r="A31" s="152" t="s">
        <v>38</v>
      </c>
      <c r="B31" s="152"/>
      <c r="C31" s="152"/>
      <c r="D31" s="152"/>
      <c r="E31" s="152"/>
      <c r="F31" s="152"/>
      <c r="G31" s="152"/>
    </row>
    <row r="32" spans="1:8" ht="18.75" x14ac:dyDescent="0.25">
      <c r="A32" s="22"/>
      <c r="B32" s="22"/>
      <c r="C32" s="22"/>
      <c r="D32" s="22"/>
      <c r="E32" s="22"/>
      <c r="F32" s="22"/>
      <c r="G32" s="22"/>
      <c r="H32" s="22"/>
    </row>
    <row r="33" spans="1:7" ht="25.5" x14ac:dyDescent="0.25">
      <c r="A33" s="27" t="s">
        <v>39</v>
      </c>
      <c r="B33" s="28" t="s">
        <v>22</v>
      </c>
      <c r="C33" s="60" t="s">
        <v>61</v>
      </c>
      <c r="D33" s="60" t="s">
        <v>60</v>
      </c>
      <c r="E33" s="61" t="s">
        <v>59</v>
      </c>
      <c r="F33" s="61" t="s">
        <v>62</v>
      </c>
      <c r="G33" s="61" t="s">
        <v>63</v>
      </c>
    </row>
    <row r="34" spans="1:7" s="31" customFormat="1" ht="11.25" x14ac:dyDescent="0.2">
      <c r="A34" s="30">
        <v>1</v>
      </c>
      <c r="B34" s="30">
        <v>2</v>
      </c>
      <c r="C34" s="30">
        <v>3</v>
      </c>
      <c r="D34" s="30">
        <v>4</v>
      </c>
      <c r="E34" s="30">
        <v>5</v>
      </c>
      <c r="F34" s="30">
        <v>6</v>
      </c>
      <c r="G34" s="30">
        <v>7</v>
      </c>
    </row>
    <row r="35" spans="1:7" x14ac:dyDescent="0.25">
      <c r="A35" s="32"/>
      <c r="B35" s="32" t="s">
        <v>29</v>
      </c>
      <c r="C35" s="91">
        <v>199383.91</v>
      </c>
      <c r="D35" s="91">
        <v>180000</v>
      </c>
      <c r="E35" s="90">
        <v>215000</v>
      </c>
      <c r="F35" s="90">
        <v>225000</v>
      </c>
      <c r="G35" s="90">
        <v>225000</v>
      </c>
    </row>
    <row r="36" spans="1:7" x14ac:dyDescent="0.25">
      <c r="A36" s="32">
        <v>1</v>
      </c>
      <c r="B36" s="32" t="s">
        <v>40</v>
      </c>
      <c r="C36" s="91">
        <v>146619.51</v>
      </c>
      <c r="D36" s="91">
        <v>136000</v>
      </c>
      <c r="E36" s="90">
        <v>167300</v>
      </c>
      <c r="F36" s="90">
        <v>176500</v>
      </c>
      <c r="G36" s="90">
        <v>176500</v>
      </c>
    </row>
    <row r="37" spans="1:7" x14ac:dyDescent="0.25">
      <c r="A37" s="45">
        <v>11</v>
      </c>
      <c r="B37" s="34" t="s">
        <v>40</v>
      </c>
      <c r="C37" s="78">
        <v>146619.51</v>
      </c>
      <c r="D37" s="78">
        <v>136000</v>
      </c>
      <c r="E37" s="76">
        <v>167300</v>
      </c>
      <c r="F37" s="76">
        <v>176500</v>
      </c>
      <c r="G37" s="76">
        <v>176500</v>
      </c>
    </row>
    <row r="38" spans="1:7" x14ac:dyDescent="0.25">
      <c r="A38" s="36">
        <v>3</v>
      </c>
      <c r="B38" s="32" t="s">
        <v>41</v>
      </c>
      <c r="C38" s="89">
        <v>6866.08</v>
      </c>
      <c r="D38" s="89"/>
      <c r="E38" s="90"/>
      <c r="F38" s="90"/>
      <c r="G38" s="90"/>
    </row>
    <row r="39" spans="1:7" x14ac:dyDescent="0.25">
      <c r="A39" s="46">
        <v>31</v>
      </c>
      <c r="B39" s="37" t="s">
        <v>41</v>
      </c>
      <c r="C39" s="79">
        <v>6866.08</v>
      </c>
      <c r="D39" s="79"/>
      <c r="E39" s="76"/>
      <c r="F39" s="76"/>
      <c r="G39" s="76"/>
    </row>
    <row r="40" spans="1:7" x14ac:dyDescent="0.25">
      <c r="A40" s="36">
        <v>4</v>
      </c>
      <c r="B40" s="32" t="s">
        <v>54</v>
      </c>
      <c r="C40" s="89">
        <v>45351.12</v>
      </c>
      <c r="D40" s="89">
        <v>43500</v>
      </c>
      <c r="E40" s="90">
        <v>47000</v>
      </c>
      <c r="F40" s="90">
        <v>48000</v>
      </c>
      <c r="G40" s="90">
        <v>48000</v>
      </c>
    </row>
    <row r="41" spans="1:7" x14ac:dyDescent="0.25">
      <c r="A41" s="46">
        <v>46</v>
      </c>
      <c r="B41" s="37" t="s">
        <v>53</v>
      </c>
      <c r="C41" s="79">
        <v>45351.12</v>
      </c>
      <c r="D41" s="79">
        <v>43500</v>
      </c>
      <c r="E41" s="76">
        <v>47000</v>
      </c>
      <c r="F41" s="76">
        <v>48000</v>
      </c>
      <c r="G41" s="76">
        <v>48000</v>
      </c>
    </row>
    <row r="42" spans="1:7" x14ac:dyDescent="0.25">
      <c r="A42" s="96">
        <v>5</v>
      </c>
      <c r="B42" s="92" t="s">
        <v>70</v>
      </c>
      <c r="C42" s="93">
        <v>547.20000000000005</v>
      </c>
      <c r="D42" s="93">
        <v>500</v>
      </c>
      <c r="E42" s="90">
        <v>700</v>
      </c>
      <c r="F42" s="90">
        <v>500</v>
      </c>
      <c r="G42" s="90">
        <v>500</v>
      </c>
    </row>
    <row r="43" spans="1:7" x14ac:dyDescent="0.25">
      <c r="A43" s="97">
        <v>51</v>
      </c>
      <c r="B43" s="95" t="s">
        <v>71</v>
      </c>
      <c r="C43" s="120">
        <v>547.20000000000005</v>
      </c>
      <c r="D43" s="120">
        <v>500</v>
      </c>
      <c r="E43" s="120">
        <v>700</v>
      </c>
      <c r="F43" s="120">
        <v>500</v>
      </c>
      <c r="G43" s="120">
        <v>500</v>
      </c>
    </row>
    <row r="44" spans="1:7" x14ac:dyDescent="0.25">
      <c r="A44" s="94"/>
      <c r="B44" s="94"/>
      <c r="C44" s="94"/>
      <c r="D44" s="94"/>
      <c r="E44" s="94"/>
      <c r="F44" s="94"/>
      <c r="G44" s="94"/>
    </row>
    <row r="45" spans="1:7" ht="25.5" x14ac:dyDescent="0.25">
      <c r="A45" s="27" t="s">
        <v>39</v>
      </c>
      <c r="B45" s="28" t="s">
        <v>22</v>
      </c>
      <c r="C45" s="60" t="s">
        <v>61</v>
      </c>
      <c r="D45" s="60" t="s">
        <v>60</v>
      </c>
      <c r="E45" s="61" t="s">
        <v>59</v>
      </c>
      <c r="F45" s="61" t="s">
        <v>62</v>
      </c>
      <c r="G45" s="61" t="s">
        <v>63</v>
      </c>
    </row>
    <row r="46" spans="1:7" s="31" customFormat="1" ht="11.25" x14ac:dyDescent="0.2">
      <c r="A46" s="30">
        <v>1</v>
      </c>
      <c r="B46" s="30">
        <v>2</v>
      </c>
      <c r="C46" s="30">
        <v>3</v>
      </c>
      <c r="D46" s="30">
        <v>4</v>
      </c>
      <c r="E46" s="30">
        <v>5</v>
      </c>
      <c r="F46" s="30">
        <v>6</v>
      </c>
      <c r="G46" s="30">
        <v>7</v>
      </c>
    </row>
    <row r="47" spans="1:7" x14ac:dyDescent="0.25">
      <c r="A47" s="32"/>
      <c r="B47" s="32" t="s">
        <v>33</v>
      </c>
      <c r="C47" s="91">
        <v>198853.93</v>
      </c>
      <c r="D47" s="91">
        <v>180000</v>
      </c>
      <c r="E47" s="90">
        <v>215000</v>
      </c>
      <c r="F47" s="90">
        <v>225000</v>
      </c>
      <c r="G47" s="90">
        <v>225000</v>
      </c>
    </row>
    <row r="48" spans="1:7" x14ac:dyDescent="0.25">
      <c r="A48" s="32">
        <v>1</v>
      </c>
      <c r="B48" s="32" t="s">
        <v>40</v>
      </c>
      <c r="C48" s="91">
        <v>146619.51</v>
      </c>
      <c r="D48" s="91">
        <v>136000</v>
      </c>
      <c r="E48" s="90">
        <v>167300</v>
      </c>
      <c r="F48" s="90">
        <v>176500</v>
      </c>
      <c r="G48" s="90">
        <v>176500</v>
      </c>
    </row>
    <row r="49" spans="1:7" x14ac:dyDescent="0.25">
      <c r="A49" s="45">
        <v>11</v>
      </c>
      <c r="B49" s="34" t="s">
        <v>40</v>
      </c>
      <c r="C49" s="98">
        <v>146619.51</v>
      </c>
      <c r="D49" s="98">
        <v>136000</v>
      </c>
      <c r="E49" s="88">
        <v>167300</v>
      </c>
      <c r="F49" s="88">
        <v>176500</v>
      </c>
      <c r="G49" s="88">
        <v>176500</v>
      </c>
    </row>
    <row r="50" spans="1:7" x14ac:dyDescent="0.25">
      <c r="A50" s="36">
        <v>3</v>
      </c>
      <c r="B50" s="32" t="s">
        <v>41</v>
      </c>
      <c r="C50" s="89">
        <v>6336.1</v>
      </c>
      <c r="D50" s="89"/>
      <c r="E50" s="90"/>
      <c r="F50" s="90"/>
      <c r="G50" s="90"/>
    </row>
    <row r="51" spans="1:7" x14ac:dyDescent="0.25">
      <c r="A51" s="46">
        <v>31</v>
      </c>
      <c r="B51" s="37" t="s">
        <v>41</v>
      </c>
      <c r="C51" s="79">
        <v>6336.1</v>
      </c>
      <c r="D51" s="79"/>
      <c r="E51" s="76"/>
      <c r="F51" s="76"/>
      <c r="G51" s="76"/>
    </row>
    <row r="52" spans="1:7" x14ac:dyDescent="0.25">
      <c r="A52" s="36">
        <v>4</v>
      </c>
      <c r="B52" s="32" t="s">
        <v>54</v>
      </c>
      <c r="C52" s="89">
        <v>45351.12</v>
      </c>
      <c r="D52" s="89">
        <v>43500</v>
      </c>
      <c r="E52" s="90">
        <v>47000</v>
      </c>
      <c r="F52" s="90">
        <v>48000</v>
      </c>
      <c r="G52" s="90">
        <v>48000</v>
      </c>
    </row>
    <row r="53" spans="1:7" x14ac:dyDescent="0.25">
      <c r="A53" s="46">
        <v>46</v>
      </c>
      <c r="B53" s="37" t="s">
        <v>53</v>
      </c>
      <c r="C53" s="79">
        <v>45351.12</v>
      </c>
      <c r="D53" s="79">
        <v>43500</v>
      </c>
      <c r="E53" s="76">
        <v>47000</v>
      </c>
      <c r="F53" s="76">
        <v>48000</v>
      </c>
      <c r="G53" s="76">
        <v>48000</v>
      </c>
    </row>
    <row r="54" spans="1:7" x14ac:dyDescent="0.25">
      <c r="A54" s="96">
        <v>5</v>
      </c>
      <c r="B54" s="92" t="s">
        <v>70</v>
      </c>
      <c r="C54" s="93">
        <v>547.20000000000005</v>
      </c>
      <c r="D54" s="93">
        <v>500</v>
      </c>
      <c r="E54" s="90">
        <v>700</v>
      </c>
      <c r="F54" s="90">
        <v>500</v>
      </c>
      <c r="G54" s="90">
        <v>500</v>
      </c>
    </row>
    <row r="55" spans="1:7" x14ac:dyDescent="0.25">
      <c r="A55" s="97">
        <v>51</v>
      </c>
      <c r="B55" s="95" t="s">
        <v>71</v>
      </c>
      <c r="C55" s="120">
        <v>547.20000000000005</v>
      </c>
      <c r="D55" s="120">
        <v>500</v>
      </c>
      <c r="E55" s="120">
        <v>700</v>
      </c>
      <c r="F55" s="120">
        <v>500</v>
      </c>
      <c r="G55" s="120">
        <v>500</v>
      </c>
    </row>
    <row r="58" spans="1:7" ht="15.75" x14ac:dyDescent="0.25">
      <c r="B58" s="152" t="s">
        <v>42</v>
      </c>
      <c r="C58" s="152"/>
      <c r="D58" s="152"/>
      <c r="E58" s="152"/>
      <c r="F58" s="152"/>
      <c r="G58" s="152"/>
    </row>
    <row r="59" spans="1:7" ht="18.75" x14ac:dyDescent="0.25">
      <c r="B59" s="22"/>
      <c r="C59" s="22"/>
      <c r="D59" s="22"/>
      <c r="E59" s="22"/>
      <c r="F59" s="22"/>
      <c r="G59" s="22"/>
    </row>
    <row r="60" spans="1:7" ht="25.5" x14ac:dyDescent="0.25">
      <c r="A60" s="27" t="s">
        <v>39</v>
      </c>
      <c r="B60" s="28" t="s">
        <v>22</v>
      </c>
      <c r="C60" s="60" t="s">
        <v>61</v>
      </c>
      <c r="D60" s="60" t="s">
        <v>60</v>
      </c>
      <c r="E60" s="61" t="s">
        <v>59</v>
      </c>
      <c r="F60" s="61" t="s">
        <v>62</v>
      </c>
      <c r="G60" s="61" t="s">
        <v>63</v>
      </c>
    </row>
    <row r="61" spans="1:7" x14ac:dyDescent="0.25">
      <c r="A61" s="30">
        <v>1</v>
      </c>
      <c r="B61" s="30">
        <v>2</v>
      </c>
      <c r="C61" s="30">
        <v>3</v>
      </c>
      <c r="D61" s="30">
        <v>4</v>
      </c>
      <c r="E61" s="30">
        <v>5</v>
      </c>
      <c r="F61" s="30">
        <v>6</v>
      </c>
      <c r="G61" s="30">
        <v>7</v>
      </c>
    </row>
    <row r="62" spans="1:7" x14ac:dyDescent="0.25">
      <c r="A62" s="48"/>
      <c r="B62" s="32" t="s">
        <v>33</v>
      </c>
      <c r="C62" s="91">
        <v>198853.93</v>
      </c>
      <c r="D62" s="91">
        <v>180000</v>
      </c>
      <c r="E62" s="90">
        <v>215000</v>
      </c>
      <c r="F62" s="90">
        <v>225000</v>
      </c>
      <c r="G62" s="90">
        <v>225000</v>
      </c>
    </row>
    <row r="63" spans="1:7" x14ac:dyDescent="0.25">
      <c r="A63" s="48" t="s">
        <v>72</v>
      </c>
      <c r="B63" s="32" t="s">
        <v>74</v>
      </c>
      <c r="C63" s="91">
        <v>198853.93</v>
      </c>
      <c r="D63" s="91">
        <v>180000</v>
      </c>
      <c r="E63" s="90">
        <v>215000</v>
      </c>
      <c r="F63" s="90">
        <v>225000</v>
      </c>
      <c r="G63" s="90">
        <v>225000</v>
      </c>
    </row>
    <row r="64" spans="1:7" x14ac:dyDescent="0.25">
      <c r="A64" s="49" t="s">
        <v>73</v>
      </c>
      <c r="B64" s="34" t="s">
        <v>75</v>
      </c>
      <c r="C64" s="78">
        <v>198853.93</v>
      </c>
      <c r="D64" s="78">
        <v>180000</v>
      </c>
      <c r="E64" s="76">
        <v>215000</v>
      </c>
      <c r="F64" s="88">
        <v>225000</v>
      </c>
      <c r="G64" s="88">
        <v>225000</v>
      </c>
    </row>
    <row r="65" spans="1:7" x14ac:dyDescent="0.25">
      <c r="A65" s="50"/>
      <c r="B65" s="35"/>
      <c r="C65" s="80"/>
      <c r="D65" s="80"/>
      <c r="E65" s="76"/>
      <c r="F65" s="76"/>
      <c r="G65" s="76"/>
    </row>
  </sheetData>
  <mergeCells count="4">
    <mergeCell ref="B58:G58"/>
    <mergeCell ref="A2:G2"/>
    <mergeCell ref="A4:G4"/>
    <mergeCell ref="A31:G3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9" max="6" man="1"/>
    <brk id="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51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152" t="s">
        <v>43</v>
      </c>
      <c r="B2" s="152"/>
      <c r="C2" s="152"/>
      <c r="D2" s="152"/>
      <c r="E2" s="152"/>
      <c r="F2" s="152"/>
      <c r="G2" s="152"/>
      <c r="H2" s="47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152" t="s">
        <v>44</v>
      </c>
      <c r="B4" s="152"/>
      <c r="C4" s="152"/>
      <c r="D4" s="152"/>
      <c r="E4" s="152"/>
      <c r="F4" s="152"/>
      <c r="G4" s="152"/>
      <c r="H4" s="47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39</v>
      </c>
      <c r="B6" s="28" t="s">
        <v>22</v>
      </c>
      <c r="C6" s="29" t="s">
        <v>13</v>
      </c>
      <c r="D6" s="29" t="s">
        <v>23</v>
      </c>
      <c r="E6" s="27" t="s">
        <v>24</v>
      </c>
      <c r="F6" s="27" t="s">
        <v>25</v>
      </c>
      <c r="G6" s="27" t="s">
        <v>26</v>
      </c>
    </row>
    <row r="7" spans="1:10" s="31" customFormat="1" ht="11.25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10" x14ac:dyDescent="0.25">
      <c r="A8" s="32">
        <v>8</v>
      </c>
      <c r="B8" s="32" t="s">
        <v>45</v>
      </c>
      <c r="C8" s="32"/>
      <c r="D8" s="32"/>
      <c r="E8" s="33"/>
      <c r="F8" s="33"/>
      <c r="G8" s="33"/>
    </row>
    <row r="9" spans="1:10" x14ac:dyDescent="0.25">
      <c r="A9" s="45">
        <v>84</v>
      </c>
      <c r="B9" s="34" t="s">
        <v>46</v>
      </c>
      <c r="C9" s="32"/>
      <c r="D9" s="32"/>
      <c r="E9" s="33"/>
      <c r="F9" s="33"/>
      <c r="G9" s="33"/>
    </row>
    <row r="10" spans="1:10" x14ac:dyDescent="0.25">
      <c r="A10" s="45" t="s">
        <v>32</v>
      </c>
      <c r="B10" s="38"/>
      <c r="C10" s="34"/>
      <c r="D10" s="34"/>
      <c r="E10" s="33"/>
      <c r="F10" s="33"/>
      <c r="G10" s="33"/>
    </row>
    <row r="11" spans="1:10" x14ac:dyDescent="0.25">
      <c r="A11" s="32">
        <v>5</v>
      </c>
      <c r="B11" s="41" t="s">
        <v>47</v>
      </c>
      <c r="C11" s="34"/>
      <c r="D11" s="34"/>
      <c r="E11" s="33"/>
      <c r="F11" s="33"/>
      <c r="G11" s="33"/>
    </row>
    <row r="12" spans="1:10" x14ac:dyDescent="0.25">
      <c r="A12" s="45">
        <v>54</v>
      </c>
      <c r="B12" s="42" t="s">
        <v>48</v>
      </c>
      <c r="C12" s="34"/>
      <c r="D12" s="34"/>
      <c r="E12" s="33"/>
      <c r="F12" s="33"/>
      <c r="G12" s="33"/>
    </row>
    <row r="13" spans="1:10" x14ac:dyDescent="0.25">
      <c r="A13" s="45" t="s">
        <v>32</v>
      </c>
      <c r="B13" s="41"/>
      <c r="C13" s="34"/>
      <c r="D13" s="34"/>
      <c r="E13" s="33"/>
      <c r="F13" s="33"/>
      <c r="G13" s="33"/>
    </row>
    <row r="16" spans="1:10" ht="15.75" x14ac:dyDescent="0.25">
      <c r="B16" s="152" t="s">
        <v>49</v>
      </c>
      <c r="C16" s="152"/>
      <c r="D16" s="152"/>
      <c r="E16" s="152"/>
      <c r="F16" s="152"/>
      <c r="G16" s="152"/>
    </row>
    <row r="17" spans="1:7" ht="18.75" x14ac:dyDescent="0.25">
      <c r="B17" s="22"/>
      <c r="C17" s="22"/>
      <c r="D17" s="22"/>
      <c r="E17" s="22"/>
      <c r="F17" s="22"/>
      <c r="G17" s="22"/>
    </row>
    <row r="18" spans="1:7" ht="25.5" x14ac:dyDescent="0.25">
      <c r="A18" s="27" t="s">
        <v>39</v>
      </c>
      <c r="B18" s="28" t="s">
        <v>22</v>
      </c>
      <c r="C18" s="29" t="s">
        <v>13</v>
      </c>
      <c r="D18" s="29" t="s">
        <v>23</v>
      </c>
      <c r="E18" s="27" t="s">
        <v>24</v>
      </c>
      <c r="F18" s="27" t="s">
        <v>25</v>
      </c>
      <c r="G18" s="27" t="s">
        <v>26</v>
      </c>
    </row>
    <row r="19" spans="1:7" ht="10.15" customHeight="1" x14ac:dyDescent="0.25">
      <c r="A19" s="30">
        <v>1</v>
      </c>
      <c r="B19" s="30">
        <v>2</v>
      </c>
      <c r="C19" s="30">
        <v>3</v>
      </c>
      <c r="D19" s="30">
        <v>4</v>
      </c>
      <c r="E19" s="30">
        <v>5</v>
      </c>
      <c r="F19" s="30">
        <v>6</v>
      </c>
      <c r="G19" s="30">
        <v>7</v>
      </c>
    </row>
    <row r="20" spans="1:7" x14ac:dyDescent="0.25">
      <c r="A20" s="32">
        <v>8</v>
      </c>
      <c r="B20" s="32" t="s">
        <v>55</v>
      </c>
      <c r="C20" s="32"/>
      <c r="D20" s="32"/>
      <c r="E20" s="33"/>
      <c r="F20" s="33"/>
      <c r="G20" s="33"/>
    </row>
    <row r="21" spans="1:7" x14ac:dyDescent="0.25">
      <c r="A21" s="45">
        <v>81</v>
      </c>
      <c r="B21" s="34" t="s">
        <v>56</v>
      </c>
      <c r="C21" s="34"/>
      <c r="D21" s="34"/>
      <c r="E21" s="33"/>
      <c r="F21" s="33"/>
      <c r="G21" s="33"/>
    </row>
    <row r="22" spans="1:7" x14ac:dyDescent="0.25">
      <c r="A22" s="64" t="s">
        <v>32</v>
      </c>
      <c r="B22" s="34"/>
      <c r="C22" s="52"/>
      <c r="D22" s="52"/>
      <c r="E22" s="52"/>
      <c r="F22" s="52"/>
      <c r="G22" s="52"/>
    </row>
    <row r="23" spans="1:7" x14ac:dyDescent="0.25">
      <c r="A23" s="52"/>
      <c r="B23" s="44"/>
      <c r="C23" s="52"/>
      <c r="D23" s="52"/>
      <c r="E23" s="52"/>
      <c r="F23" s="52"/>
      <c r="G23" s="52"/>
    </row>
    <row r="24" spans="1:7" x14ac:dyDescent="0.25">
      <c r="A24" s="52"/>
      <c r="B24" s="32" t="s">
        <v>50</v>
      </c>
      <c r="C24" s="52"/>
      <c r="D24" s="52"/>
      <c r="E24" s="52"/>
      <c r="F24" s="52"/>
      <c r="G24" s="52"/>
    </row>
    <row r="25" spans="1:7" x14ac:dyDescent="0.25">
      <c r="A25" s="32">
        <v>1</v>
      </c>
      <c r="B25" s="32" t="s">
        <v>40</v>
      </c>
      <c r="C25" s="32"/>
      <c r="D25" s="32"/>
      <c r="E25" s="33"/>
      <c r="F25" s="33"/>
      <c r="G25" s="33"/>
    </row>
    <row r="26" spans="1:7" x14ac:dyDescent="0.25">
      <c r="A26" s="45">
        <v>11</v>
      </c>
      <c r="B26" s="34" t="s">
        <v>40</v>
      </c>
      <c r="C26" s="34"/>
      <c r="D26" s="34"/>
      <c r="E26" s="33"/>
      <c r="F26" s="33"/>
      <c r="G26" s="33"/>
    </row>
    <row r="27" spans="1:7" x14ac:dyDescent="0.25">
      <c r="A27" s="64" t="s">
        <v>32</v>
      </c>
      <c r="B27" s="43"/>
      <c r="C27" s="52"/>
      <c r="D27" s="52"/>
      <c r="E27" s="52"/>
      <c r="F27" s="52"/>
      <c r="G27" s="52"/>
    </row>
    <row r="28" spans="1:7" x14ac:dyDescent="0.25">
      <c r="A28" s="32">
        <v>3</v>
      </c>
      <c r="B28" s="32" t="s">
        <v>41</v>
      </c>
      <c r="C28" s="32"/>
      <c r="D28" s="32"/>
      <c r="E28" s="33"/>
      <c r="F28" s="33"/>
      <c r="G28" s="33"/>
    </row>
    <row r="29" spans="1:7" x14ac:dyDescent="0.25">
      <c r="A29" s="45">
        <v>31</v>
      </c>
      <c r="B29" s="34" t="s">
        <v>41</v>
      </c>
      <c r="C29" s="34"/>
      <c r="D29" s="34"/>
      <c r="E29" s="33"/>
      <c r="F29" s="33"/>
      <c r="G29" s="33"/>
    </row>
    <row r="30" spans="1:7" x14ac:dyDescent="0.25">
      <c r="A30" s="32">
        <v>4</v>
      </c>
      <c r="B30" s="32" t="s">
        <v>54</v>
      </c>
      <c r="C30" s="32"/>
      <c r="D30" s="32"/>
      <c r="E30" s="33"/>
      <c r="F30" s="33"/>
      <c r="G30" s="33"/>
    </row>
    <row r="31" spans="1:7" x14ac:dyDescent="0.25">
      <c r="A31" s="45">
        <v>43</v>
      </c>
      <c r="B31" s="34" t="s">
        <v>53</v>
      </c>
      <c r="C31" s="34"/>
      <c r="D31" s="34"/>
      <c r="E31" s="33"/>
      <c r="F31" s="33"/>
      <c r="G31" s="33"/>
    </row>
    <row r="32" spans="1:7" x14ac:dyDescent="0.25">
      <c r="A32" s="45" t="s">
        <v>32</v>
      </c>
      <c r="B32" s="34"/>
      <c r="C32" s="34"/>
      <c r="D32" s="34"/>
      <c r="E32" s="33"/>
      <c r="F32" s="33"/>
      <c r="G32" s="3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"/>
  <sheetViews>
    <sheetView topLeftCell="A4" workbookViewId="0">
      <selection activeCell="C40" sqref="C40"/>
    </sheetView>
  </sheetViews>
  <sheetFormatPr defaultColWidth="8.85546875" defaultRowHeight="15" x14ac:dyDescent="0.25"/>
  <cols>
    <col min="1" max="1" width="35.28515625" style="23" customWidth="1"/>
    <col min="2" max="2" width="34.28515625" style="23" customWidth="1"/>
    <col min="3" max="7" width="25.28515625" style="23" customWidth="1"/>
    <col min="8" max="16384" width="8.85546875" style="23"/>
  </cols>
  <sheetData>
    <row r="1" spans="1:7" ht="18.75" x14ac:dyDescent="0.25">
      <c r="A1" s="51"/>
      <c r="B1" s="22"/>
      <c r="C1" s="22"/>
      <c r="D1" s="22"/>
      <c r="E1" s="22"/>
      <c r="F1" s="24"/>
      <c r="G1" s="24"/>
    </row>
    <row r="2" spans="1:7" ht="15.75" x14ac:dyDescent="0.25">
      <c r="A2" s="152" t="s">
        <v>51</v>
      </c>
      <c r="B2" s="153"/>
      <c r="C2" s="153"/>
      <c r="D2" s="153"/>
      <c r="E2" s="153"/>
      <c r="F2" s="153"/>
      <c r="G2" s="153"/>
    </row>
    <row r="3" spans="1:7" ht="18.75" x14ac:dyDescent="0.25">
      <c r="A3" s="22"/>
      <c r="B3" s="22"/>
      <c r="C3" s="22"/>
      <c r="D3" s="22"/>
      <c r="E3" s="22"/>
      <c r="F3" s="24"/>
      <c r="G3" s="24"/>
    </row>
    <row r="4" spans="1:7" ht="25.5" x14ac:dyDescent="0.25">
      <c r="A4" s="27" t="s">
        <v>52</v>
      </c>
      <c r="B4" s="27" t="s">
        <v>22</v>
      </c>
      <c r="C4" s="60" t="s">
        <v>61</v>
      </c>
      <c r="D4" s="60" t="s">
        <v>60</v>
      </c>
      <c r="E4" s="61" t="s">
        <v>59</v>
      </c>
      <c r="F4" s="61" t="s">
        <v>62</v>
      </c>
      <c r="G4" s="61" t="s">
        <v>63</v>
      </c>
    </row>
    <row r="5" spans="1:7" s="31" customFormat="1" ht="11.25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ht="25.5" x14ac:dyDescent="0.25">
      <c r="A6" s="54" t="s">
        <v>76</v>
      </c>
      <c r="B6" s="54" t="s">
        <v>77</v>
      </c>
      <c r="C6" s="118">
        <v>198853.93</v>
      </c>
      <c r="D6" s="118">
        <v>180000</v>
      </c>
      <c r="E6" s="118">
        <v>215000</v>
      </c>
      <c r="F6" s="118">
        <v>225000</v>
      </c>
      <c r="G6" s="118">
        <v>225000</v>
      </c>
    </row>
    <row r="7" spans="1:7" x14ac:dyDescent="0.25">
      <c r="A7" s="55" t="s">
        <v>78</v>
      </c>
      <c r="B7" s="54" t="s">
        <v>34</v>
      </c>
      <c r="C7" s="118">
        <v>197853.93</v>
      </c>
      <c r="D7" s="118">
        <v>177000</v>
      </c>
      <c r="E7" s="118">
        <v>213000</v>
      </c>
      <c r="F7" s="118">
        <v>223000</v>
      </c>
      <c r="G7" s="118">
        <v>223000</v>
      </c>
    </row>
    <row r="8" spans="1:7" x14ac:dyDescent="0.25">
      <c r="A8" s="99">
        <v>3</v>
      </c>
      <c r="B8" s="54" t="s">
        <v>35</v>
      </c>
      <c r="C8" s="118">
        <v>153215.60999999999</v>
      </c>
      <c r="D8" s="118">
        <v>130000</v>
      </c>
      <c r="E8" s="118">
        <v>165000</v>
      </c>
      <c r="F8" s="118">
        <v>173500</v>
      </c>
      <c r="G8" s="118">
        <v>173500</v>
      </c>
    </row>
    <row r="9" spans="1:7" x14ac:dyDescent="0.25">
      <c r="A9" s="100" t="s">
        <v>79</v>
      </c>
      <c r="B9" s="56" t="s">
        <v>80</v>
      </c>
      <c r="C9" s="115">
        <v>144405.60999999999</v>
      </c>
      <c r="D9" s="115">
        <v>130000</v>
      </c>
      <c r="E9" s="115">
        <v>165000</v>
      </c>
      <c r="F9" s="115">
        <v>173500</v>
      </c>
      <c r="G9" s="115">
        <v>173500</v>
      </c>
    </row>
    <row r="10" spans="1:7" x14ac:dyDescent="0.25">
      <c r="A10" s="110">
        <v>31</v>
      </c>
      <c r="B10" s="101" t="s">
        <v>35</v>
      </c>
      <c r="C10" s="116">
        <v>144405.60999999999</v>
      </c>
      <c r="D10" s="116">
        <v>130000</v>
      </c>
      <c r="E10" s="116">
        <v>165000</v>
      </c>
      <c r="F10" s="116">
        <v>173500</v>
      </c>
      <c r="G10" s="116">
        <v>173500</v>
      </c>
    </row>
    <row r="11" spans="1:7" ht="25.5" x14ac:dyDescent="0.25">
      <c r="A11" s="102" t="s">
        <v>84</v>
      </c>
      <c r="B11" s="56" t="s">
        <v>81</v>
      </c>
      <c r="C11" s="115">
        <v>8810</v>
      </c>
      <c r="D11" s="115"/>
      <c r="E11" s="115"/>
      <c r="F11" s="115"/>
      <c r="G11" s="115"/>
    </row>
    <row r="12" spans="1:7" x14ac:dyDescent="0.25">
      <c r="A12" s="110">
        <v>31</v>
      </c>
      <c r="B12" s="101" t="s">
        <v>35</v>
      </c>
      <c r="C12" s="116">
        <v>8810</v>
      </c>
      <c r="D12" s="116"/>
      <c r="E12" s="116"/>
      <c r="F12" s="116"/>
      <c r="G12" s="116"/>
    </row>
    <row r="13" spans="1:7" s="53" customFormat="1" x14ac:dyDescent="0.25">
      <c r="A13" s="111">
        <v>3</v>
      </c>
      <c r="B13" s="54" t="s">
        <v>36</v>
      </c>
      <c r="C13" s="118">
        <v>44192.24</v>
      </c>
      <c r="D13" s="118">
        <v>46500</v>
      </c>
      <c r="E13" s="118">
        <v>47500</v>
      </c>
      <c r="F13" s="118">
        <v>49000</v>
      </c>
      <c r="G13" s="118">
        <v>49000</v>
      </c>
    </row>
    <row r="14" spans="1:7" x14ac:dyDescent="0.25">
      <c r="A14" s="104" t="s">
        <v>79</v>
      </c>
      <c r="B14" s="105" t="s">
        <v>80</v>
      </c>
      <c r="C14" s="119">
        <v>2213.9</v>
      </c>
      <c r="D14" s="119">
        <v>6000</v>
      </c>
      <c r="E14" s="119">
        <v>2300</v>
      </c>
      <c r="F14" s="119">
        <v>3000</v>
      </c>
      <c r="G14" s="119">
        <v>3000</v>
      </c>
    </row>
    <row r="15" spans="1:7" x14ac:dyDescent="0.25">
      <c r="A15" s="110">
        <v>32</v>
      </c>
      <c r="B15" s="101" t="s">
        <v>36</v>
      </c>
      <c r="C15" s="116">
        <v>2213.9</v>
      </c>
      <c r="D15" s="116">
        <v>6000</v>
      </c>
      <c r="E15" s="116">
        <v>2300</v>
      </c>
      <c r="F15" s="116">
        <v>3000</v>
      </c>
      <c r="G15" s="121">
        <v>3000</v>
      </c>
    </row>
    <row r="16" spans="1:7" x14ac:dyDescent="0.25">
      <c r="A16" s="104" t="s">
        <v>83</v>
      </c>
      <c r="B16" s="105" t="s">
        <v>41</v>
      </c>
      <c r="C16" s="119">
        <v>6336.1</v>
      </c>
      <c r="D16" s="119"/>
      <c r="E16" s="119"/>
      <c r="F16" s="119"/>
      <c r="G16" s="122"/>
    </row>
    <row r="17" spans="1:7" x14ac:dyDescent="0.25">
      <c r="A17" s="110">
        <v>32</v>
      </c>
      <c r="B17" s="101" t="s">
        <v>36</v>
      </c>
      <c r="C17" s="116">
        <v>6336.1</v>
      </c>
      <c r="D17" s="116"/>
      <c r="E17" s="116"/>
      <c r="F17" s="116"/>
      <c r="G17" s="121"/>
    </row>
    <row r="18" spans="1:7" ht="25.5" x14ac:dyDescent="0.25">
      <c r="A18" s="107" t="s">
        <v>84</v>
      </c>
      <c r="B18" s="108" t="s">
        <v>81</v>
      </c>
      <c r="C18" s="119">
        <v>35095.040000000001</v>
      </c>
      <c r="D18" s="119">
        <v>40000</v>
      </c>
      <c r="E18" s="119">
        <v>44500</v>
      </c>
      <c r="F18" s="119">
        <v>45500</v>
      </c>
      <c r="G18" s="122">
        <v>45500</v>
      </c>
    </row>
    <row r="19" spans="1:7" x14ac:dyDescent="0.25">
      <c r="A19" s="109">
        <v>32</v>
      </c>
      <c r="B19" s="58" t="s">
        <v>36</v>
      </c>
      <c r="C19" s="115">
        <v>35095.040000000001</v>
      </c>
      <c r="D19" s="115">
        <v>40000</v>
      </c>
      <c r="E19" s="115">
        <v>44500</v>
      </c>
      <c r="F19" s="115">
        <v>45500</v>
      </c>
      <c r="G19" s="123">
        <v>45500</v>
      </c>
    </row>
    <row r="20" spans="1:7" x14ac:dyDescent="0.25">
      <c r="A20" s="104" t="s">
        <v>85</v>
      </c>
      <c r="B20" s="105" t="s">
        <v>82</v>
      </c>
      <c r="C20" s="119">
        <v>547.20000000000005</v>
      </c>
      <c r="D20" s="119">
        <v>500</v>
      </c>
      <c r="E20" s="119">
        <v>700</v>
      </c>
      <c r="F20" s="119">
        <v>500</v>
      </c>
      <c r="G20" s="119">
        <v>500</v>
      </c>
    </row>
    <row r="21" spans="1:7" x14ac:dyDescent="0.25">
      <c r="A21" s="110">
        <v>32</v>
      </c>
      <c r="B21" s="101" t="s">
        <v>36</v>
      </c>
      <c r="C21" s="116">
        <v>547.20000000000005</v>
      </c>
      <c r="D21" s="116">
        <v>500</v>
      </c>
      <c r="E21" s="116">
        <v>700</v>
      </c>
      <c r="F21" s="116">
        <v>500</v>
      </c>
      <c r="G21" s="121">
        <v>500</v>
      </c>
    </row>
    <row r="22" spans="1:7" x14ac:dyDescent="0.25">
      <c r="A22" s="112">
        <v>3</v>
      </c>
      <c r="B22" s="113" t="s">
        <v>68</v>
      </c>
      <c r="C22" s="118">
        <v>446.08</v>
      </c>
      <c r="D22" s="118">
        <v>500</v>
      </c>
      <c r="E22" s="118">
        <v>500</v>
      </c>
      <c r="F22" s="118">
        <v>500</v>
      </c>
      <c r="G22" s="124">
        <v>500</v>
      </c>
    </row>
    <row r="23" spans="1:7" ht="25.5" x14ac:dyDescent="0.25">
      <c r="A23" s="107" t="s">
        <v>84</v>
      </c>
      <c r="B23" s="108" t="s">
        <v>81</v>
      </c>
      <c r="C23" s="119">
        <v>446.08</v>
      </c>
      <c r="D23" s="119">
        <v>500</v>
      </c>
      <c r="E23" s="119">
        <v>500</v>
      </c>
      <c r="F23" s="119">
        <v>500</v>
      </c>
      <c r="G23" s="122">
        <v>500</v>
      </c>
    </row>
    <row r="24" spans="1:7" x14ac:dyDescent="0.25">
      <c r="A24" s="114">
        <v>34</v>
      </c>
      <c r="B24" s="59" t="s">
        <v>68</v>
      </c>
      <c r="C24" s="115">
        <v>446.08</v>
      </c>
      <c r="D24" s="115">
        <v>500</v>
      </c>
      <c r="E24" s="115">
        <v>500</v>
      </c>
      <c r="F24" s="115">
        <v>500</v>
      </c>
      <c r="G24" s="123">
        <v>500</v>
      </c>
    </row>
    <row r="25" spans="1:7" x14ac:dyDescent="0.25">
      <c r="A25" s="99">
        <v>4</v>
      </c>
      <c r="B25" s="54" t="s">
        <v>37</v>
      </c>
      <c r="C25" s="118">
        <v>1000</v>
      </c>
      <c r="D25" s="118">
        <v>3000</v>
      </c>
      <c r="E25" s="118">
        <v>2000</v>
      </c>
      <c r="F25" s="118">
        <v>2000</v>
      </c>
      <c r="G25" s="118">
        <v>2000</v>
      </c>
    </row>
    <row r="26" spans="1:7" ht="25.5" x14ac:dyDescent="0.25">
      <c r="A26" s="102" t="s">
        <v>84</v>
      </c>
      <c r="B26" s="56" t="s">
        <v>81</v>
      </c>
      <c r="C26" s="119">
        <v>1000</v>
      </c>
      <c r="D26" s="119">
        <v>3000</v>
      </c>
      <c r="E26" s="119">
        <v>2000</v>
      </c>
      <c r="F26" s="119">
        <v>2000</v>
      </c>
      <c r="G26" s="119">
        <v>2000</v>
      </c>
    </row>
    <row r="27" spans="1:7" s="53" customFormat="1" ht="25.5" x14ac:dyDescent="0.25">
      <c r="A27" s="110">
        <v>42</v>
      </c>
      <c r="B27" s="101" t="s">
        <v>69</v>
      </c>
      <c r="C27" s="116">
        <v>1000</v>
      </c>
      <c r="D27" s="116">
        <v>3000</v>
      </c>
      <c r="E27" s="116">
        <v>2000</v>
      </c>
      <c r="F27" s="116">
        <v>2000</v>
      </c>
      <c r="G27" s="116">
        <v>2000</v>
      </c>
    </row>
    <row r="28" spans="1:7" x14ac:dyDescent="0.25">
      <c r="A28" s="103"/>
      <c r="B28" s="101"/>
      <c r="C28" s="116"/>
      <c r="D28" s="116"/>
      <c r="E28" s="116"/>
      <c r="F28" s="116"/>
      <c r="G28" s="116"/>
    </row>
    <row r="29" spans="1:7" x14ac:dyDescent="0.25">
      <c r="A29" s="117"/>
      <c r="B29" s="105"/>
      <c r="C29" s="88"/>
      <c r="D29" s="88"/>
      <c r="E29" s="88"/>
      <c r="F29" s="88"/>
      <c r="G29" s="106"/>
    </row>
    <row r="30" spans="1:7" x14ac:dyDescent="0.25">
      <c r="A30" s="57"/>
      <c r="B30" s="58"/>
      <c r="C30" s="76"/>
      <c r="D30" s="76"/>
      <c r="E30" s="76"/>
      <c r="F30" s="76"/>
      <c r="G30" s="77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