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523765c9d64e93d2/Radna površina/VIJEĆE/URUDŽBIRANO/"/>
    </mc:Choice>
  </mc:AlternateContent>
  <xr:revisionPtr revIDLastSave="6" documentId="13_ncr:1_{A95B082B-DD39-4694-B0EA-2AB849758532}" xr6:coauthVersionLast="47" xr6:coauthVersionMax="47" xr10:uidLastSave="{87C75EA3-E42E-4074-8D80-8E6E4E93ACDD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Programska klasifikacija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7" l="1"/>
  <c r="I10" i="7"/>
  <c r="I11" i="7"/>
  <c r="I12" i="7"/>
  <c r="I15" i="7"/>
  <c r="I16" i="7"/>
  <c r="I18" i="7"/>
  <c r="I19" i="7"/>
  <c r="I20" i="7"/>
  <c r="I23" i="7"/>
  <c r="I24" i="7"/>
  <c r="I26" i="7"/>
  <c r="I27" i="7"/>
  <c r="I46" i="7"/>
  <c r="I47" i="7"/>
  <c r="I49" i="7"/>
  <c r="I50" i="7"/>
  <c r="I52" i="7"/>
  <c r="I53" i="7"/>
  <c r="I54" i="7"/>
  <c r="I56" i="7"/>
  <c r="I57" i="7"/>
  <c r="I58" i="7"/>
  <c r="I8" i="7"/>
  <c r="H7" i="11"/>
  <c r="H8" i="11"/>
  <c r="H6" i="11"/>
  <c r="G7" i="11"/>
  <c r="G8" i="11"/>
  <c r="G6" i="11"/>
  <c r="H7" i="8"/>
  <c r="H8" i="8"/>
  <c r="H9" i="8"/>
  <c r="H10" i="8"/>
  <c r="H11" i="8"/>
  <c r="H12" i="8"/>
  <c r="H13" i="8"/>
  <c r="H14" i="8"/>
  <c r="H15" i="8"/>
  <c r="H16" i="8"/>
  <c r="H18" i="8"/>
  <c r="H19" i="8"/>
  <c r="H20" i="8"/>
  <c r="H21" i="8"/>
  <c r="H22" i="8"/>
  <c r="H23" i="8"/>
  <c r="H24" i="8"/>
  <c r="H25" i="8"/>
  <c r="H26" i="8"/>
  <c r="H27" i="8"/>
  <c r="H28" i="8"/>
  <c r="H6" i="8"/>
  <c r="G7" i="8"/>
  <c r="G8" i="8"/>
  <c r="G9" i="8"/>
  <c r="G10" i="8"/>
  <c r="G11" i="8"/>
  <c r="G12" i="8"/>
  <c r="G13" i="8"/>
  <c r="G14" i="8"/>
  <c r="G18" i="8"/>
  <c r="G19" i="8"/>
  <c r="G20" i="8"/>
  <c r="G23" i="8"/>
  <c r="G24" i="8"/>
  <c r="G25" i="8"/>
  <c r="G26" i="8"/>
  <c r="G6" i="8"/>
  <c r="L34" i="3"/>
  <c r="L35" i="3"/>
  <c r="L42" i="3"/>
  <c r="L68" i="3"/>
  <c r="L71" i="3"/>
  <c r="L72" i="3"/>
  <c r="L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8" i="3"/>
  <c r="K69" i="3"/>
  <c r="K70" i="3"/>
  <c r="K71" i="3"/>
  <c r="K72" i="3"/>
  <c r="K73" i="3"/>
  <c r="K74" i="3"/>
  <c r="K33" i="3"/>
  <c r="L11" i="3"/>
  <c r="L12" i="3"/>
  <c r="L15" i="3"/>
  <c r="L18" i="3"/>
  <c r="L25" i="3"/>
  <c r="L28" i="3"/>
  <c r="L29" i="3"/>
  <c r="L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10" i="3"/>
  <c r="K9" i="1"/>
</calcChain>
</file>

<file path=xl/sharedStrings.xml><?xml version="1.0" encoding="utf-8"?>
<sst xmlns="http://schemas.openxmlformats.org/spreadsheetml/2006/main" count="235" uniqueCount="132">
  <si>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</si>
  <si>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</si>
  <si>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</si>
  <si>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</si>
  <si>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</si>
  <si>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</si>
  <si>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</si>
  <si>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</si>
  <si>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II. POSEBNI DIO</t>
  </si>
  <si>
    <t>I. OPĆI DIO</t>
  </si>
  <si>
    <t>Materijalni rashodi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</si>
  <si>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</si>
  <si>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</si>
  <si>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</si>
  <si>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</si>
  <si>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</si>
  <si>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</si>
  <si>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Prihodi od prodaje proizvoda i robe te pruženih usluga</t>
  </si>
  <si>
    <t>Plaće (Bruto)</t>
  </si>
  <si>
    <t>Plaće za redovan rad</t>
  </si>
  <si>
    <t>Naknade troškova zaposlenima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</si>
  <si>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</si>
  <si>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</si>
  <si>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</si>
  <si>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</si>
  <si>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</si>
  <si>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</si>
  <si>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</si>
  <si>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</si>
  <si>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</si>
  <si>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</si>
  <si>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</si>
  <si>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</si>
  <si>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</si>
  <si>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</si>
  <si>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</si>
  <si>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</si>
  <si>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</si>
  <si>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</si>
  <si>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</si>
  <si>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</si>
  <si>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</si>
  <si>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</si>
  <si>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</si>
  <si>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>IZVJEŠTAJ PO PROGRAMSKOJ KLASIFIKACIJI</t>
  </si>
  <si>
    <t>IZVJEŠTAJ O IZVRŠENJU FINANCIJSKOG PLANA PRORAČUNSKOG KORISNIKA JEDINICE LOKALNE I PODRUČNE (REGIONALNE) SAMOUPRAVE ZA 2024. GODINU</t>
  </si>
  <si>
    <t xml:space="preserve">OSTVARENJE/IZVRŠENJE 2024. </t>
  </si>
  <si>
    <t>TEKUĆI PLAN 2024.</t>
  </si>
  <si>
    <t>IZVORNI PLAN ILI REBALANS 2024.</t>
  </si>
  <si>
    <t xml:space="preserve">OSTVARENJE/IZVRŠENJE 
2023. </t>
  </si>
  <si>
    <t xml:space="preserve">OSTVARENJE/IZVRŠENJE 
2024. </t>
  </si>
  <si>
    <t xml:space="preserve">IZVRŠENJE 
2023. </t>
  </si>
  <si>
    <t xml:space="preserve">IZVRŠENJE 
2024. </t>
  </si>
  <si>
    <t xml:space="preserve"> IZVRŠENJE 
2024. </t>
  </si>
  <si>
    <t>09 Obrazovanje</t>
  </si>
  <si>
    <t>091 Predškolsko i osnovno obrazovanje</t>
  </si>
  <si>
    <t>Pomoći (Prihodi od HZZ-a, MZOM-a, Zadarske županije)</t>
  </si>
  <si>
    <t>Tekuće pomoći pror. korisnicima iz proračuna koji im nije nadležan</t>
  </si>
  <si>
    <t>Prihod od imovine</t>
  </si>
  <si>
    <t>Prihodi od fin. Imovine</t>
  </si>
  <si>
    <t>Kamate na oročena sredst. i depozite po viđenju</t>
  </si>
  <si>
    <t>Prihodi od upr. i admin. pristojbi, pristojbi po posebnim propisima i nakanda</t>
  </si>
  <si>
    <t>Prihodi po posebnim propisima</t>
  </si>
  <si>
    <t>Ostali nespomenuti prih. (Prihodi od roditelja)</t>
  </si>
  <si>
    <t>Ostali nespomenuti prih. (Sufinanc. cijene usluge)</t>
  </si>
  <si>
    <t>Prihodi od prodaje proizvoda i robe te pruženih usluga i prihodi od donacija</t>
  </si>
  <si>
    <t>Prihodi od pruženih usluga</t>
  </si>
  <si>
    <t>Prihodi iz nadležnog prorač. I od HZZO-a temeljem ugovornih obveza</t>
  </si>
  <si>
    <t>Prihodi od nadležnog pror. za financ.pror.korisnika</t>
  </si>
  <si>
    <t>Prihodi od naležnog pror. za financ.rashoda posl.</t>
  </si>
  <si>
    <t>Ostali rashodi za zaposlene</t>
  </si>
  <si>
    <t>Doprinosi na plaće</t>
  </si>
  <si>
    <t>Doprinosi za obv. zdravstveno osiguranje</t>
  </si>
  <si>
    <t>Naknade za prijevoz, za rad na terenu i odv.život</t>
  </si>
  <si>
    <t>Stručno usavršavanje zaposlenika</t>
  </si>
  <si>
    <t>Ostale naknade troškova zaposlenima</t>
  </si>
  <si>
    <t>Rashodi za materijal i energiju</t>
  </si>
  <si>
    <t>Uredski materijal i ostali mat. rashodi</t>
  </si>
  <si>
    <t>Materijal i sirovine</t>
  </si>
  <si>
    <t>Energija</t>
  </si>
  <si>
    <t>Sitni inventar</t>
  </si>
  <si>
    <t>Rashodi za usluge</t>
  </si>
  <si>
    <t>Usluge tekućeg i investicijskog održavanja</t>
  </si>
  <si>
    <t>Usluge telefona, pošte i prijevoza</t>
  </si>
  <si>
    <t>Komunalne usluge</t>
  </si>
  <si>
    <t>Najam aplikacije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</si>
  <si>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</si>
  <si>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</si>
  <si>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</si>
  <si>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</si>
  <si>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</si>
  <si>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</si>
  <si>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</si>
  <si>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Financijski rashodi</t>
  </si>
  <si>
    <t>Ostali financijski rashodi</t>
  </si>
  <si>
    <t>Rashodi za nabavu dugotrajne imovine</t>
  </si>
  <si>
    <t>Postrojenja i oprema</t>
  </si>
  <si>
    <t>Uredska oprema i namještaj</t>
  </si>
  <si>
    <t>Ulaganja u računalne programe</t>
  </si>
  <si>
    <t>Web stranica</t>
  </si>
  <si>
    <t>4 Prihodi za posebne namjene</t>
  </si>
  <si>
    <t>43 Ostali prihodi za posebne namjene</t>
  </si>
  <si>
    <t>5 Pomoći</t>
  </si>
  <si>
    <t>52 Ostale pomoći</t>
  </si>
  <si>
    <t>43 Prihodi za posebne namjene</t>
  </si>
  <si>
    <t>REDOVNA DJELATNOST DJEČJEG VRTIĆA "MARUŠKICA", ŠKABRNJA</t>
  </si>
  <si>
    <t>Aktivnost</t>
  </si>
  <si>
    <t>Izvor 11</t>
  </si>
  <si>
    <t>Prihodi za posebne namjene (roditelji i grad Benkovac)</t>
  </si>
  <si>
    <t>Naknade za prijevoz</t>
  </si>
  <si>
    <t>9 Vlastiti izvori prihoda - višak</t>
  </si>
  <si>
    <t>92 Višak prihoda</t>
  </si>
  <si>
    <t>Općina Škabrnja</t>
  </si>
  <si>
    <t>Izvor 43</t>
  </si>
  <si>
    <t>Vlastiti izvori</t>
  </si>
  <si>
    <t>Višak prihoda poslovanja</t>
  </si>
  <si>
    <t xml:space="preserve">  92 Višak prihoda</t>
  </si>
  <si>
    <t>Uredski materijal i ostali materijalni rashodi</t>
  </si>
  <si>
    <t>Ostali materijal i dijelovi</t>
  </si>
  <si>
    <t>Službena radna i zaštitna odjeća</t>
  </si>
  <si>
    <t>Rashodi za nabavu proizvedene dugotrajne imovine</t>
  </si>
  <si>
    <t>Izvor 52</t>
  </si>
  <si>
    <t>Ostale pomoći (MZOM)</t>
  </si>
  <si>
    <t>Ostali materijal didaktički</t>
  </si>
  <si>
    <t>Izvor 92</t>
  </si>
  <si>
    <t>Vlastiti izvori - višak prihoda</t>
  </si>
  <si>
    <t>Bankarske usluge i usluge platnog prometa</t>
  </si>
  <si>
    <t>Izvor 31</t>
  </si>
  <si>
    <t>Vlastiti prihodi</t>
  </si>
  <si>
    <t>9 VIŠAK PRIHODA</t>
  </si>
  <si>
    <t>Zdravstvene usluge</t>
  </si>
  <si>
    <t>Sudske pristojbe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</si>
</sst>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10" fillId="2" borderId="0" xfId="0" applyFont="1" applyFill="1" applyAlignment="1">
      <alignment horizontal="left" vertical="center" wrapText="1" indent="1"/>
    </xf>
    <xf numFmtId="0" fontId="9" fillId="2" borderId="0" xfId="0" applyFont="1" applyFill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4" fontId="4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/>
    <xf numFmtId="4" fontId="6" fillId="0" borderId="3" xfId="0" quotePrefix="1" applyNumberFormat="1" applyFont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1" fontId="14" fillId="0" borderId="3" xfId="0" quotePrefix="1" applyNumberFormat="1" applyFont="1" applyBorder="1" applyAlignment="1">
      <alignment horizontal="center" vertical="center" wrapText="1"/>
    </xf>
    <xf numFmtId="1" fontId="14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11" fillId="2" borderId="3" xfId="0" applyFont="1" applyFill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11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20" fillId="0" borderId="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4" fontId="22" fillId="2" borderId="4" xfId="0" applyNumberFormat="1" applyFont="1" applyFill="1" applyBorder="1" applyAlignment="1">
      <alignment horizontal="right" vertical="center"/>
    </xf>
    <xf numFmtId="4" fontId="22" fillId="2" borderId="3" xfId="0" applyNumberFormat="1" applyFont="1" applyFill="1" applyBorder="1" applyAlignment="1">
      <alignment horizontal="right" vertical="center"/>
    </xf>
    <xf numFmtId="0" fontId="22" fillId="2" borderId="4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/>
    </xf>
    <xf numFmtId="4" fontId="24" fillId="2" borderId="3" xfId="0" applyNumberFormat="1" applyFont="1" applyFill="1" applyBorder="1" applyAlignment="1">
      <alignment horizontal="right"/>
    </xf>
    <xf numFmtId="4" fontId="25" fillId="0" borderId="3" xfId="0" applyNumberFormat="1" applyFont="1" applyBorder="1"/>
    <xf numFmtId="2" fontId="1" fillId="0" borderId="3" xfId="0" applyNumberFormat="1" applyFont="1" applyBorder="1"/>
    <xf numFmtId="0" fontId="5" fillId="2" borderId="0" xfId="0" applyFont="1" applyFill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3"/>
  <sheetViews>
    <sheetView tabSelected="1" topLeftCell="A7" workbookViewId="0">
      <selection activeCell="H36" sqref="H36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94" t="s">
        <v>45</v>
      </c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2:12" ht="15.75" customHeight="1" x14ac:dyDescent="0.25">
      <c r="B2" s="94" t="s">
        <v>9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6.75" customHeight="1" x14ac:dyDescent="0.25">
      <c r="B3" s="111"/>
      <c r="C3" s="111"/>
      <c r="D3" s="111"/>
      <c r="E3" s="36"/>
      <c r="F3" s="36"/>
      <c r="G3" s="36"/>
      <c r="H3" s="36"/>
      <c r="I3" s="36"/>
      <c r="J3" s="38"/>
      <c r="K3" s="38"/>
      <c r="L3" s="37"/>
    </row>
    <row r="4" spans="2:12" ht="18" customHeight="1" x14ac:dyDescent="0.25">
      <c r="B4" s="94" t="s">
        <v>37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customHeight="1" x14ac:dyDescent="0.25">
      <c r="B5" s="39"/>
      <c r="C5" s="40"/>
      <c r="D5" s="40"/>
      <c r="E5" s="40"/>
      <c r="F5" s="40"/>
      <c r="G5" s="40"/>
      <c r="H5" s="40"/>
      <c r="I5" s="40"/>
      <c r="J5" s="40"/>
      <c r="K5" s="40"/>
      <c r="L5" s="37"/>
    </row>
    <row r="6" spans="2:12" x14ac:dyDescent="0.25">
      <c r="B6" s="105" t="s">
        <v>38</v>
      </c>
      <c r="C6" s="105"/>
      <c r="D6" s="105"/>
      <c r="E6" s="105"/>
      <c r="F6" s="105"/>
      <c r="G6" s="41"/>
      <c r="H6" s="41"/>
      <c r="I6" s="41"/>
      <c r="J6" s="41"/>
      <c r="K6" s="42"/>
      <c r="L6" s="37"/>
    </row>
    <row r="7" spans="2:12" ht="25.5" x14ac:dyDescent="0.25">
      <c r="B7" s="106" t="s">
        <v>6</v>
      </c>
      <c r="C7" s="107"/>
      <c r="D7" s="107"/>
      <c r="E7" s="107"/>
      <c r="F7" s="108"/>
      <c r="G7" s="18" t="s">
        <v>49</v>
      </c>
      <c r="H7" s="1" t="s">
        <v>48</v>
      </c>
      <c r="I7" s="1" t="s">
        <v>47</v>
      </c>
      <c r="J7" s="18" t="s">
        <v>46</v>
      </c>
      <c r="K7" s="1" t="s">
        <v>11</v>
      </c>
      <c r="L7" s="1" t="s">
        <v>30</v>
      </c>
    </row>
    <row r="8" spans="2:12" s="21" customFormat="1" ht="11.25" x14ac:dyDescent="0.2">
      <c r="B8" s="99">
        <v>1</v>
      </c>
      <c r="C8" s="99"/>
      <c r="D8" s="99"/>
      <c r="E8" s="99"/>
      <c r="F8" s="100"/>
      <c r="G8" s="20">
        <v>2</v>
      </c>
      <c r="H8" s="19">
        <v>3</v>
      </c>
      <c r="I8" s="19">
        <v>4</v>
      </c>
      <c r="J8" s="19">
        <v>5</v>
      </c>
      <c r="K8" s="19" t="s">
        <v>13</v>
      </c>
      <c r="L8" s="19" t="s">
        <v>14</v>
      </c>
    </row>
    <row r="9" spans="2:12" x14ac:dyDescent="0.25">
      <c r="B9" s="101" t="s">
        <v>0</v>
      </c>
      <c r="C9" s="102"/>
      <c r="D9" s="102"/>
      <c r="E9" s="102"/>
      <c r="F9" s="103"/>
      <c r="G9" s="52">
        <v>156453.63</v>
      </c>
      <c r="H9" s="52">
        <v>202002</v>
      </c>
      <c r="I9" s="52">
        <v>202002</v>
      </c>
      <c r="J9" s="52">
        <v>199383.91</v>
      </c>
      <c r="K9" s="52">
        <f>SUM(J9/G9*100)</f>
        <v>127.43961901043778</v>
      </c>
      <c r="L9" s="52">
        <v>98.7</v>
      </c>
    </row>
    <row r="10" spans="2:12" x14ac:dyDescent="0.25">
      <c r="B10" s="104" t="s">
        <v>31</v>
      </c>
      <c r="C10" s="96"/>
      <c r="D10" s="96"/>
      <c r="E10" s="96"/>
      <c r="F10" s="98"/>
      <c r="G10" s="53">
        <v>156453.63</v>
      </c>
      <c r="H10" s="53">
        <v>192252</v>
      </c>
      <c r="I10" s="53">
        <v>192252</v>
      </c>
      <c r="J10" s="53">
        <v>199383.91</v>
      </c>
      <c r="K10" s="53">
        <v>127.44</v>
      </c>
      <c r="L10" s="53">
        <v>103.71</v>
      </c>
    </row>
    <row r="11" spans="2:12" x14ac:dyDescent="0.25">
      <c r="B11" s="97" t="s">
        <v>129</v>
      </c>
      <c r="C11" s="98"/>
      <c r="D11" s="98"/>
      <c r="E11" s="98"/>
      <c r="F11" s="98"/>
      <c r="G11" s="53"/>
      <c r="H11" s="53">
        <v>9750</v>
      </c>
      <c r="I11" s="53">
        <v>9750</v>
      </c>
      <c r="J11" s="53"/>
      <c r="K11" s="53"/>
      <c r="L11" s="53"/>
    </row>
    <row r="12" spans="2:12" x14ac:dyDescent="0.25">
      <c r="B12" s="14" t="s">
        <v>1</v>
      </c>
      <c r="C12" s="29"/>
      <c r="D12" s="29"/>
      <c r="E12" s="29"/>
      <c r="F12" s="29"/>
      <c r="G12" s="52">
        <v>153368.09</v>
      </c>
      <c r="H12" s="52">
        <v>202002</v>
      </c>
      <c r="I12" s="52">
        <v>202002</v>
      </c>
      <c r="J12" s="52">
        <v>198853.93</v>
      </c>
      <c r="K12" s="52">
        <v>129.66</v>
      </c>
      <c r="L12" s="52">
        <v>98.44</v>
      </c>
    </row>
    <row r="13" spans="2:12" x14ac:dyDescent="0.25">
      <c r="B13" s="95" t="s">
        <v>32</v>
      </c>
      <c r="C13" s="96"/>
      <c r="D13" s="96"/>
      <c r="E13" s="96"/>
      <c r="F13" s="96"/>
      <c r="G13" s="53">
        <v>152634.15</v>
      </c>
      <c r="H13" s="53">
        <v>201002</v>
      </c>
      <c r="I13" s="53">
        <v>201002</v>
      </c>
      <c r="J13" s="53">
        <v>197853.93</v>
      </c>
      <c r="K13" s="54">
        <v>129.63</v>
      </c>
      <c r="L13" s="54">
        <v>98.43</v>
      </c>
    </row>
    <row r="14" spans="2:12" x14ac:dyDescent="0.25">
      <c r="B14" s="97" t="s">
        <v>33</v>
      </c>
      <c r="C14" s="98"/>
      <c r="D14" s="98"/>
      <c r="E14" s="98"/>
      <c r="F14" s="98"/>
      <c r="G14" s="53">
        <v>733.94</v>
      </c>
      <c r="H14" s="53">
        <v>1000</v>
      </c>
      <c r="I14" s="53">
        <v>1000</v>
      </c>
      <c r="J14" s="53">
        <v>1000</v>
      </c>
      <c r="K14" s="54">
        <v>136.25</v>
      </c>
      <c r="L14" s="54">
        <v>100</v>
      </c>
    </row>
    <row r="15" spans="2:12" x14ac:dyDescent="0.25">
      <c r="B15" s="110" t="s">
        <v>39</v>
      </c>
      <c r="C15" s="102"/>
      <c r="D15" s="102"/>
      <c r="E15" s="102"/>
      <c r="F15" s="102"/>
      <c r="G15" s="52">
        <v>3085.54</v>
      </c>
      <c r="H15" s="52">
        <v>0</v>
      </c>
      <c r="I15" s="55">
        <v>0</v>
      </c>
      <c r="J15" s="55">
        <v>529.98</v>
      </c>
      <c r="K15" s="55">
        <v>17.18</v>
      </c>
      <c r="L15" s="55"/>
    </row>
    <row r="16" spans="2:12" ht="18" x14ac:dyDescent="0.25">
      <c r="B16" s="36"/>
      <c r="C16" s="43"/>
      <c r="D16" s="43"/>
      <c r="E16" s="43"/>
      <c r="F16" s="43"/>
      <c r="G16" s="56"/>
      <c r="H16" s="56"/>
      <c r="I16" s="57"/>
      <c r="J16" s="57"/>
      <c r="K16" s="57"/>
      <c r="L16" s="57"/>
    </row>
    <row r="17" spans="1:43" ht="18" customHeight="1" x14ac:dyDescent="0.25">
      <c r="B17" s="105" t="s">
        <v>40</v>
      </c>
      <c r="C17" s="105"/>
      <c r="D17" s="105"/>
      <c r="E17" s="105"/>
      <c r="F17" s="105"/>
      <c r="G17" s="56"/>
      <c r="H17" s="56"/>
      <c r="I17" s="57"/>
      <c r="J17" s="57"/>
      <c r="K17" s="57"/>
      <c r="L17" s="57"/>
    </row>
    <row r="18" spans="1:43" ht="25.5" x14ac:dyDescent="0.25">
      <c r="B18" s="106" t="s">
        <v>6</v>
      </c>
      <c r="C18" s="107"/>
      <c r="D18" s="107"/>
      <c r="E18" s="107"/>
      <c r="F18" s="108"/>
      <c r="G18" s="58" t="s">
        <v>49</v>
      </c>
      <c r="H18" s="59" t="s">
        <v>48</v>
      </c>
      <c r="I18" s="59" t="s">
        <v>47</v>
      </c>
      <c r="J18" s="58" t="s">
        <v>50</v>
      </c>
      <c r="K18" s="59" t="s">
        <v>11</v>
      </c>
      <c r="L18" s="59" t="s">
        <v>30</v>
      </c>
    </row>
    <row r="19" spans="1:43" s="21" customFormat="1" x14ac:dyDescent="0.25">
      <c r="B19" s="99">
        <v>1</v>
      </c>
      <c r="C19" s="99"/>
      <c r="D19" s="99"/>
      <c r="E19" s="99"/>
      <c r="F19" s="100"/>
      <c r="G19" s="60">
        <v>2</v>
      </c>
      <c r="H19" s="61">
        <v>3</v>
      </c>
      <c r="I19" s="61">
        <v>4</v>
      </c>
      <c r="J19" s="61">
        <v>5</v>
      </c>
      <c r="K19" s="61" t="s">
        <v>13</v>
      </c>
      <c r="L19" s="61" t="s">
        <v>14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1"/>
      <c r="B20" s="104" t="s">
        <v>34</v>
      </c>
      <c r="C20" s="115"/>
      <c r="D20" s="115"/>
      <c r="E20" s="115"/>
      <c r="F20" s="116"/>
      <c r="G20" s="53"/>
      <c r="H20" s="53"/>
      <c r="I20" s="53"/>
      <c r="J20" s="53"/>
      <c r="K20" s="53"/>
      <c r="L20" s="53"/>
    </row>
    <row r="21" spans="1:43" x14ac:dyDescent="0.25">
      <c r="A21" s="21"/>
      <c r="B21" s="104" t="s">
        <v>35</v>
      </c>
      <c r="C21" s="96"/>
      <c r="D21" s="96"/>
      <c r="E21" s="96"/>
      <c r="F21" s="96"/>
      <c r="G21" s="53"/>
      <c r="H21" s="53"/>
      <c r="I21" s="53"/>
      <c r="J21" s="53"/>
      <c r="K21" s="53"/>
      <c r="L21" s="53"/>
    </row>
    <row r="22" spans="1:43" s="30" customFormat="1" ht="15" customHeight="1" x14ac:dyDescent="0.25">
      <c r="A22" s="21"/>
      <c r="B22" s="112" t="s">
        <v>36</v>
      </c>
      <c r="C22" s="113"/>
      <c r="D22" s="113"/>
      <c r="E22" s="113"/>
      <c r="F22" s="114"/>
      <c r="G22" s="52">
        <v>3085.54</v>
      </c>
      <c r="H22" s="52"/>
      <c r="I22" s="52"/>
      <c r="J22" s="52">
        <v>529.98</v>
      </c>
      <c r="K22" s="52">
        <v>17.18</v>
      </c>
      <c r="L22" s="5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0" customFormat="1" ht="15" customHeight="1" x14ac:dyDescent="0.25">
      <c r="A23" s="21"/>
      <c r="B23" s="112" t="s">
        <v>41</v>
      </c>
      <c r="C23" s="113"/>
      <c r="D23" s="113"/>
      <c r="E23" s="113"/>
      <c r="F23" s="114"/>
      <c r="G23" s="52">
        <v>6663.75</v>
      </c>
      <c r="H23" s="52"/>
      <c r="I23" s="52"/>
      <c r="J23" s="52">
        <v>9749.2900000000009</v>
      </c>
      <c r="K23" s="52">
        <v>146.30000000000001</v>
      </c>
      <c r="L23" s="52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1"/>
      <c r="B24" s="110" t="s">
        <v>42</v>
      </c>
      <c r="C24" s="102"/>
      <c r="D24" s="102"/>
      <c r="E24" s="102"/>
      <c r="F24" s="102"/>
      <c r="G24" s="52">
        <v>9749.2900000000009</v>
      </c>
      <c r="H24" s="52"/>
      <c r="I24" s="52"/>
      <c r="J24" s="52">
        <v>10279.27</v>
      </c>
      <c r="K24" s="52">
        <v>105.44</v>
      </c>
      <c r="L24" s="52"/>
    </row>
    <row r="25" spans="1:43" ht="15.75" x14ac:dyDescent="0.25">
      <c r="B25" s="44"/>
      <c r="C25" s="45"/>
      <c r="D25" s="45"/>
      <c r="E25" s="45"/>
      <c r="F25" s="45"/>
      <c r="G25" s="46"/>
      <c r="H25" s="46"/>
      <c r="I25" s="46"/>
      <c r="J25" s="46"/>
      <c r="K25" s="46"/>
      <c r="L25" s="37"/>
    </row>
    <row r="26" spans="1:43" ht="15.75" x14ac:dyDescent="0.25"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  <row r="27" spans="1:43" ht="15.75" x14ac:dyDescent="0.25">
      <c r="B27" s="11"/>
      <c r="C27" s="12"/>
      <c r="D27" s="12"/>
      <c r="E27" s="12"/>
      <c r="F27" s="12"/>
      <c r="G27" s="13"/>
      <c r="H27" s="13"/>
      <c r="I27" s="13"/>
      <c r="J27" s="13"/>
      <c r="K27" s="13"/>
    </row>
    <row r="28" spans="1:43" ht="15" customHeight="1" x14ac:dyDescent="0.25"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</row>
    <row r="29" spans="1:43" x14ac:dyDescent="0.25"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</row>
    <row r="30" spans="1:43" ht="15" customHeight="1" x14ac:dyDescent="0.25"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</row>
    <row r="31" spans="1:43" ht="36.75" customHeight="1" x14ac:dyDescent="0.25"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</row>
    <row r="32" spans="1:43" ht="15" customHeight="1" x14ac:dyDescent="0.25"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</row>
    <row r="33" spans="2:12" x14ac:dyDescent="0.25"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</row>
  </sheetData>
  <mergeCells count="26"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76"/>
  <sheetViews>
    <sheetView topLeftCell="D19" workbookViewId="0">
      <selection activeCell="L40" sqref="L4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122" t="s">
        <v>9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122" t="s">
        <v>43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122" t="s">
        <v>12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2:12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25.5" x14ac:dyDescent="0.25">
      <c r="B8" s="119" t="s">
        <v>6</v>
      </c>
      <c r="C8" s="120"/>
      <c r="D8" s="120"/>
      <c r="E8" s="120"/>
      <c r="F8" s="121"/>
      <c r="G8" s="31" t="s">
        <v>49</v>
      </c>
      <c r="H8" s="31" t="s">
        <v>48</v>
      </c>
      <c r="I8" s="31" t="s">
        <v>47</v>
      </c>
      <c r="J8" s="31" t="s">
        <v>50</v>
      </c>
      <c r="K8" s="31" t="s">
        <v>11</v>
      </c>
      <c r="L8" s="31" t="s">
        <v>30</v>
      </c>
    </row>
    <row r="9" spans="2:12" ht="16.5" customHeight="1" x14ac:dyDescent="0.25">
      <c r="B9" s="119">
        <v>1</v>
      </c>
      <c r="C9" s="120"/>
      <c r="D9" s="120"/>
      <c r="E9" s="120"/>
      <c r="F9" s="121"/>
      <c r="G9" s="31">
        <v>2</v>
      </c>
      <c r="H9" s="31">
        <v>3</v>
      </c>
      <c r="I9" s="31">
        <v>4</v>
      </c>
      <c r="J9" s="31">
        <v>5</v>
      </c>
      <c r="K9" s="31" t="s">
        <v>13</v>
      </c>
      <c r="L9" s="31" t="s">
        <v>14</v>
      </c>
    </row>
    <row r="10" spans="2:12" x14ac:dyDescent="0.25">
      <c r="B10" s="4"/>
      <c r="C10" s="4"/>
      <c r="D10" s="4"/>
      <c r="E10" s="4"/>
      <c r="F10" s="4" t="s">
        <v>15</v>
      </c>
      <c r="G10" s="64">
        <v>156453.63</v>
      </c>
      <c r="H10" s="64">
        <v>202002</v>
      </c>
      <c r="I10" s="64">
        <v>202002</v>
      </c>
      <c r="J10" s="65">
        <v>199383.91</v>
      </c>
      <c r="K10" s="65">
        <f>SUM(J10/G10*100)</f>
        <v>127.43961901043778</v>
      </c>
      <c r="L10" s="63">
        <f>SUM(J10/H10*100)</f>
        <v>98.703928673973536</v>
      </c>
    </row>
    <row r="11" spans="2:12" ht="15.75" customHeight="1" x14ac:dyDescent="0.25">
      <c r="B11" s="4">
        <v>6</v>
      </c>
      <c r="C11" s="4"/>
      <c r="D11" s="4"/>
      <c r="E11" s="4"/>
      <c r="F11" s="4" t="s">
        <v>2</v>
      </c>
      <c r="G11" s="64">
        <v>156453.63</v>
      </c>
      <c r="H11" s="64">
        <v>192252</v>
      </c>
      <c r="I11" s="64">
        <v>192252</v>
      </c>
      <c r="J11" s="65">
        <v>199383.91</v>
      </c>
      <c r="K11" s="65">
        <f t="shared" ref="K11:K27" si="0">SUM(J11/G11*100)</f>
        <v>127.43961901043778</v>
      </c>
      <c r="L11" s="63">
        <f t="shared" ref="L11:L29" si="1">SUM(J11/H11*100)</f>
        <v>103.7096675197137</v>
      </c>
    </row>
    <row r="12" spans="2:12" ht="25.5" x14ac:dyDescent="0.25">
      <c r="B12" s="4"/>
      <c r="C12" s="8">
        <v>63</v>
      </c>
      <c r="D12" s="8"/>
      <c r="E12" s="8"/>
      <c r="F12" s="8" t="s">
        <v>16</v>
      </c>
      <c r="G12" s="62">
        <v>460.8</v>
      </c>
      <c r="H12" s="62">
        <v>550</v>
      </c>
      <c r="I12" s="62">
        <v>550</v>
      </c>
      <c r="J12" s="63">
        <v>547.20000000000005</v>
      </c>
      <c r="K12" s="65">
        <f t="shared" si="0"/>
        <v>118.75</v>
      </c>
      <c r="L12" s="63">
        <f t="shared" si="1"/>
        <v>99.490909090909099</v>
      </c>
    </row>
    <row r="13" spans="2:12" ht="25.5" x14ac:dyDescent="0.25">
      <c r="B13" s="4"/>
      <c r="C13" s="8"/>
      <c r="D13" s="8">
        <v>636</v>
      </c>
      <c r="E13" s="8"/>
      <c r="F13" s="8" t="s">
        <v>56</v>
      </c>
      <c r="G13" s="62">
        <v>460.8</v>
      </c>
      <c r="H13" s="62"/>
      <c r="I13" s="62"/>
      <c r="J13" s="63">
        <v>547.20000000000005</v>
      </c>
      <c r="K13" s="65">
        <f t="shared" si="0"/>
        <v>118.75</v>
      </c>
      <c r="L13" s="63"/>
    </row>
    <row r="14" spans="2:12" ht="25.5" x14ac:dyDescent="0.25">
      <c r="B14" s="5"/>
      <c r="C14" s="5"/>
      <c r="D14" s="5"/>
      <c r="E14" s="5">
        <v>6361</v>
      </c>
      <c r="F14" s="22" t="s">
        <v>57</v>
      </c>
      <c r="G14" s="62">
        <v>460.8</v>
      </c>
      <c r="H14" s="62"/>
      <c r="I14" s="62"/>
      <c r="J14" s="63">
        <v>547.20000000000005</v>
      </c>
      <c r="K14" s="65">
        <f t="shared" si="0"/>
        <v>118.75</v>
      </c>
      <c r="L14" s="63"/>
    </row>
    <row r="15" spans="2:12" x14ac:dyDescent="0.25">
      <c r="B15" s="5"/>
      <c r="C15" s="5">
        <v>64</v>
      </c>
      <c r="D15" s="5"/>
      <c r="E15" s="5"/>
      <c r="F15" s="22" t="s">
        <v>58</v>
      </c>
      <c r="G15" s="62">
        <v>0.7</v>
      </c>
      <c r="H15" s="62">
        <v>2</v>
      </c>
      <c r="I15" s="62">
        <v>2</v>
      </c>
      <c r="J15" s="63">
        <v>1.58</v>
      </c>
      <c r="K15" s="65">
        <f t="shared" si="0"/>
        <v>225.71428571428575</v>
      </c>
      <c r="L15" s="63">
        <f t="shared" si="1"/>
        <v>79</v>
      </c>
    </row>
    <row r="16" spans="2:12" x14ac:dyDescent="0.25">
      <c r="B16" s="5"/>
      <c r="C16" s="5"/>
      <c r="D16" s="5">
        <v>641</v>
      </c>
      <c r="E16" s="5"/>
      <c r="F16" s="22" t="s">
        <v>59</v>
      </c>
      <c r="G16" s="62">
        <v>0.7</v>
      </c>
      <c r="H16" s="62"/>
      <c r="I16" s="62"/>
      <c r="J16" s="63">
        <v>1.58</v>
      </c>
      <c r="K16" s="65">
        <f t="shared" si="0"/>
        <v>225.71428571428575</v>
      </c>
      <c r="L16" s="63"/>
    </row>
    <row r="17" spans="2:12" x14ac:dyDescent="0.25">
      <c r="B17" s="5"/>
      <c r="C17" s="5"/>
      <c r="D17" s="5"/>
      <c r="E17" s="5">
        <v>6413</v>
      </c>
      <c r="F17" s="22" t="s">
        <v>60</v>
      </c>
      <c r="G17" s="62">
        <v>0.7</v>
      </c>
      <c r="H17" s="62"/>
      <c r="I17" s="62"/>
      <c r="J17" s="63">
        <v>1.58</v>
      </c>
      <c r="K17" s="65">
        <f t="shared" si="0"/>
        <v>225.71428571428575</v>
      </c>
      <c r="L17" s="63"/>
    </row>
    <row r="18" spans="2:12" ht="25.5" x14ac:dyDescent="0.25">
      <c r="B18" s="5"/>
      <c r="C18" s="5">
        <v>65</v>
      </c>
      <c r="D18" s="5"/>
      <c r="E18" s="5"/>
      <c r="F18" s="22" t="s">
        <v>61</v>
      </c>
      <c r="G18" s="62">
        <v>44590.879999999997</v>
      </c>
      <c r="H18" s="62">
        <v>45000</v>
      </c>
      <c r="I18" s="62">
        <v>45000</v>
      </c>
      <c r="J18" s="63">
        <v>45351.12</v>
      </c>
      <c r="K18" s="65">
        <f t="shared" si="0"/>
        <v>101.70492262094851</v>
      </c>
      <c r="L18" s="63">
        <f t="shared" si="1"/>
        <v>100.78026666666666</v>
      </c>
    </row>
    <row r="19" spans="2:12" x14ac:dyDescent="0.25">
      <c r="B19" s="5"/>
      <c r="C19" s="5"/>
      <c r="D19" s="5">
        <v>652</v>
      </c>
      <c r="E19" s="5"/>
      <c r="F19" s="22" t="s">
        <v>62</v>
      </c>
      <c r="G19" s="62">
        <v>44590.879999999997</v>
      </c>
      <c r="H19" s="62"/>
      <c r="I19" s="62"/>
      <c r="J19" s="63">
        <v>45351.12</v>
      </c>
      <c r="K19" s="65">
        <f t="shared" si="0"/>
        <v>101.70492262094851</v>
      </c>
      <c r="L19" s="63"/>
    </row>
    <row r="20" spans="2:12" x14ac:dyDescent="0.25">
      <c r="B20" s="5"/>
      <c r="C20" s="5"/>
      <c r="D20" s="5"/>
      <c r="E20" s="5">
        <v>6526</v>
      </c>
      <c r="F20" s="22" t="s">
        <v>63</v>
      </c>
      <c r="G20" s="62">
        <v>38830.410000000003</v>
      </c>
      <c r="H20" s="62"/>
      <c r="I20" s="62"/>
      <c r="J20" s="63">
        <v>38622.03</v>
      </c>
      <c r="K20" s="65">
        <f t="shared" si="0"/>
        <v>99.463358743829886</v>
      </c>
      <c r="L20" s="63"/>
    </row>
    <row r="21" spans="2:12" x14ac:dyDescent="0.25">
      <c r="B21" s="5"/>
      <c r="C21" s="5"/>
      <c r="D21" s="6"/>
      <c r="E21" s="6">
        <v>6526</v>
      </c>
      <c r="F21" s="5" t="s">
        <v>64</v>
      </c>
      <c r="G21" s="62">
        <v>5760.47</v>
      </c>
      <c r="H21" s="62"/>
      <c r="I21" s="62"/>
      <c r="J21" s="63">
        <v>6729.09</v>
      </c>
      <c r="K21" s="65">
        <f t="shared" si="0"/>
        <v>116.81494739144549</v>
      </c>
      <c r="L21" s="63"/>
    </row>
    <row r="22" spans="2:12" ht="25.5" x14ac:dyDescent="0.25">
      <c r="B22" s="5"/>
      <c r="C22" s="5">
        <v>66</v>
      </c>
      <c r="D22" s="6"/>
      <c r="E22" s="6"/>
      <c r="F22" s="8" t="s">
        <v>65</v>
      </c>
      <c r="G22" s="62">
        <v>1247.5</v>
      </c>
      <c r="H22" s="62"/>
      <c r="I22" s="62"/>
      <c r="J22" s="63">
        <v>6864.5</v>
      </c>
      <c r="K22" s="65">
        <f t="shared" si="0"/>
        <v>550.26052104208418</v>
      </c>
      <c r="L22" s="63"/>
    </row>
    <row r="23" spans="2:12" ht="25.5" x14ac:dyDescent="0.25">
      <c r="B23" s="5"/>
      <c r="C23" s="17"/>
      <c r="D23" s="6">
        <v>661</v>
      </c>
      <c r="E23" s="6"/>
      <c r="F23" s="8" t="s">
        <v>17</v>
      </c>
      <c r="G23" s="62">
        <v>1247.5</v>
      </c>
      <c r="H23" s="62"/>
      <c r="I23" s="62"/>
      <c r="J23" s="63">
        <v>6864.5</v>
      </c>
      <c r="K23" s="65">
        <f t="shared" si="0"/>
        <v>550.26052104208418</v>
      </c>
      <c r="L23" s="63"/>
    </row>
    <row r="24" spans="2:12" x14ac:dyDescent="0.25">
      <c r="B24" s="5"/>
      <c r="C24" s="17"/>
      <c r="D24" s="6"/>
      <c r="E24" s="6">
        <v>6615</v>
      </c>
      <c r="F24" s="8" t="s">
        <v>66</v>
      </c>
      <c r="G24" s="62">
        <v>1247.5</v>
      </c>
      <c r="H24" s="62"/>
      <c r="I24" s="62"/>
      <c r="J24" s="63">
        <v>6864.5</v>
      </c>
      <c r="K24" s="65">
        <f t="shared" si="0"/>
        <v>550.26052104208418</v>
      </c>
      <c r="L24" s="63"/>
    </row>
    <row r="25" spans="2:12" ht="25.5" x14ac:dyDescent="0.25">
      <c r="B25" s="5"/>
      <c r="C25" s="5">
        <v>67</v>
      </c>
      <c r="D25" s="6"/>
      <c r="E25" s="6"/>
      <c r="F25" s="8" t="s">
        <v>67</v>
      </c>
      <c r="G25" s="62">
        <v>110153.75</v>
      </c>
      <c r="H25" s="62">
        <v>146700</v>
      </c>
      <c r="I25" s="62">
        <v>146700</v>
      </c>
      <c r="J25" s="63">
        <v>146619.51</v>
      </c>
      <c r="K25" s="65">
        <f t="shared" si="0"/>
        <v>133.10441995846716</v>
      </c>
      <c r="L25" s="63">
        <f t="shared" si="1"/>
        <v>99.945132924335383</v>
      </c>
    </row>
    <row r="26" spans="2:12" s="28" customFormat="1" x14ac:dyDescent="0.25">
      <c r="B26" s="17"/>
      <c r="C26" s="17"/>
      <c r="D26" s="6">
        <v>671</v>
      </c>
      <c r="E26" s="27"/>
      <c r="F26" s="8" t="s">
        <v>68</v>
      </c>
      <c r="G26" s="91">
        <v>110153.75</v>
      </c>
      <c r="H26" s="64"/>
      <c r="I26" s="64"/>
      <c r="J26" s="63">
        <v>146619.51</v>
      </c>
      <c r="K26" s="65">
        <f t="shared" si="0"/>
        <v>133.10441995846716</v>
      </c>
      <c r="L26" s="63"/>
    </row>
    <row r="27" spans="2:12" x14ac:dyDescent="0.25">
      <c r="B27" s="5"/>
      <c r="C27" s="5"/>
      <c r="D27" s="6"/>
      <c r="E27" s="6">
        <v>6711</v>
      </c>
      <c r="F27" s="22" t="s">
        <v>69</v>
      </c>
      <c r="G27" s="91">
        <v>110153.75</v>
      </c>
      <c r="H27" s="62"/>
      <c r="I27" s="62"/>
      <c r="J27" s="63">
        <v>146619.51</v>
      </c>
      <c r="K27" s="65">
        <f t="shared" si="0"/>
        <v>133.10441995846716</v>
      </c>
      <c r="L27" s="63"/>
    </row>
    <row r="28" spans="2:12" s="28" customFormat="1" x14ac:dyDescent="0.25">
      <c r="B28" s="17">
        <v>9</v>
      </c>
      <c r="C28" s="17"/>
      <c r="D28" s="27"/>
      <c r="E28" s="27"/>
      <c r="F28" s="82" t="s">
        <v>114</v>
      </c>
      <c r="G28" s="64"/>
      <c r="H28" s="64">
        <v>9750</v>
      </c>
      <c r="I28" s="64">
        <v>9750</v>
      </c>
      <c r="J28" s="65"/>
      <c r="K28" s="65"/>
      <c r="L28" s="63">
        <f t="shared" si="1"/>
        <v>0</v>
      </c>
    </row>
    <row r="29" spans="2:12" x14ac:dyDescent="0.25">
      <c r="B29" s="5"/>
      <c r="C29" s="5">
        <v>92</v>
      </c>
      <c r="D29" s="6"/>
      <c r="E29" s="6"/>
      <c r="F29" s="22" t="s">
        <v>115</v>
      </c>
      <c r="G29" s="62"/>
      <c r="H29" s="62">
        <v>9750</v>
      </c>
      <c r="I29" s="62">
        <v>9750</v>
      </c>
      <c r="J29" s="63"/>
      <c r="K29" s="65"/>
      <c r="L29" s="63">
        <f t="shared" si="1"/>
        <v>0</v>
      </c>
    </row>
    <row r="30" spans="2:12" ht="15.75" customHeight="1" x14ac:dyDescent="0.25"/>
    <row r="31" spans="2:12" ht="25.5" x14ac:dyDescent="0.25">
      <c r="B31" s="119" t="s">
        <v>6</v>
      </c>
      <c r="C31" s="120"/>
      <c r="D31" s="120"/>
      <c r="E31" s="120"/>
      <c r="F31" s="121"/>
      <c r="G31" s="31" t="s">
        <v>49</v>
      </c>
      <c r="H31" s="31" t="s">
        <v>48</v>
      </c>
      <c r="I31" s="31" t="s">
        <v>47</v>
      </c>
      <c r="J31" s="31" t="s">
        <v>46</v>
      </c>
      <c r="K31" s="31" t="s">
        <v>11</v>
      </c>
      <c r="L31" s="31" t="s">
        <v>30</v>
      </c>
    </row>
    <row r="32" spans="2:12" ht="12.75" customHeight="1" x14ac:dyDescent="0.25">
      <c r="B32" s="119">
        <v>1</v>
      </c>
      <c r="C32" s="120"/>
      <c r="D32" s="120"/>
      <c r="E32" s="120"/>
      <c r="F32" s="121"/>
      <c r="G32" s="31">
        <v>2</v>
      </c>
      <c r="H32" s="31">
        <v>3</v>
      </c>
      <c r="I32" s="31">
        <v>4</v>
      </c>
      <c r="J32" s="31">
        <v>5</v>
      </c>
      <c r="K32" s="31" t="s">
        <v>13</v>
      </c>
      <c r="L32" s="31" t="s">
        <v>14</v>
      </c>
    </row>
    <row r="33" spans="2:12" x14ac:dyDescent="0.25">
      <c r="B33" s="4"/>
      <c r="C33" s="4"/>
      <c r="D33" s="4"/>
      <c r="E33" s="4"/>
      <c r="F33" s="4" t="s">
        <v>7</v>
      </c>
      <c r="G33" s="64">
        <v>153368.09</v>
      </c>
      <c r="H33" s="64">
        <v>202002</v>
      </c>
      <c r="I33" s="64">
        <v>202002</v>
      </c>
      <c r="J33" s="65">
        <v>198853.93</v>
      </c>
      <c r="K33" s="93">
        <f>SUM(J33/G33*100)</f>
        <v>129.6579555760263</v>
      </c>
      <c r="L33" s="93">
        <f>SUM(J33/H33*100)</f>
        <v>98.441564935000642</v>
      </c>
    </row>
    <row r="34" spans="2:12" x14ac:dyDescent="0.25">
      <c r="B34" s="4">
        <v>3</v>
      </c>
      <c r="C34" s="4"/>
      <c r="D34" s="4"/>
      <c r="E34" s="4"/>
      <c r="F34" s="4" t="s">
        <v>3</v>
      </c>
      <c r="G34" s="64">
        <v>152634.15</v>
      </c>
      <c r="H34" s="64">
        <v>201002</v>
      </c>
      <c r="I34" s="64">
        <v>201002</v>
      </c>
      <c r="J34" s="65">
        <v>197853.93</v>
      </c>
      <c r="K34" s="93">
        <f t="shared" ref="K34:K74" si="2">SUM(J34/G34*100)</f>
        <v>129.62625336466317</v>
      </c>
      <c r="L34" s="93">
        <f t="shared" ref="L34:L72" si="3">SUM(J34/H34*100)</f>
        <v>98.433811603864626</v>
      </c>
    </row>
    <row r="35" spans="2:12" x14ac:dyDescent="0.25">
      <c r="B35" s="4"/>
      <c r="C35" s="8">
        <v>31</v>
      </c>
      <c r="D35" s="8"/>
      <c r="E35" s="8"/>
      <c r="F35" s="8" t="s">
        <v>4</v>
      </c>
      <c r="G35" s="62">
        <v>113751.85</v>
      </c>
      <c r="H35" s="62">
        <v>155000</v>
      </c>
      <c r="I35" s="62">
        <v>155000</v>
      </c>
      <c r="J35" s="63">
        <v>153215.60999999999</v>
      </c>
      <c r="K35" s="93">
        <f t="shared" si="2"/>
        <v>134.69285114923403</v>
      </c>
      <c r="L35" s="93">
        <f t="shared" si="3"/>
        <v>98.848780645161284</v>
      </c>
    </row>
    <row r="36" spans="2:12" x14ac:dyDescent="0.25">
      <c r="B36" s="5"/>
      <c r="C36" s="5"/>
      <c r="D36" s="5">
        <v>311</v>
      </c>
      <c r="E36" s="5"/>
      <c r="F36" s="5" t="s">
        <v>18</v>
      </c>
      <c r="G36" s="62">
        <v>92718</v>
      </c>
      <c r="H36" s="62"/>
      <c r="I36" s="62"/>
      <c r="J36" s="63">
        <v>124133</v>
      </c>
      <c r="K36" s="93">
        <f t="shared" si="2"/>
        <v>133.88230979960741</v>
      </c>
      <c r="L36" s="93"/>
    </row>
    <row r="37" spans="2:12" x14ac:dyDescent="0.25">
      <c r="B37" s="5"/>
      <c r="C37" s="5"/>
      <c r="D37" s="5"/>
      <c r="E37" s="5">
        <v>3111</v>
      </c>
      <c r="F37" s="5" t="s">
        <v>19</v>
      </c>
      <c r="G37" s="62">
        <v>92718</v>
      </c>
      <c r="H37" s="62"/>
      <c r="I37" s="62"/>
      <c r="J37" s="63">
        <v>124133</v>
      </c>
      <c r="K37" s="93">
        <f t="shared" si="2"/>
        <v>133.88230979960741</v>
      </c>
      <c r="L37" s="93"/>
    </row>
    <row r="38" spans="2:12" x14ac:dyDescent="0.25">
      <c r="B38" s="5"/>
      <c r="C38" s="5"/>
      <c r="D38" s="5">
        <v>312</v>
      </c>
      <c r="E38" s="5"/>
      <c r="F38" s="5" t="s">
        <v>70</v>
      </c>
      <c r="G38" s="62">
        <v>5735</v>
      </c>
      <c r="H38" s="62"/>
      <c r="I38" s="62"/>
      <c r="J38" s="63">
        <v>8810</v>
      </c>
      <c r="K38" s="93">
        <f t="shared" si="2"/>
        <v>153.61813426329556</v>
      </c>
      <c r="L38" s="93"/>
    </row>
    <row r="39" spans="2:12" x14ac:dyDescent="0.25">
      <c r="B39" s="5"/>
      <c r="C39" s="5"/>
      <c r="D39" s="5"/>
      <c r="E39" s="5">
        <v>3121</v>
      </c>
      <c r="F39" s="5" t="s">
        <v>70</v>
      </c>
      <c r="G39" s="62">
        <v>5735</v>
      </c>
      <c r="H39" s="62"/>
      <c r="I39" s="62"/>
      <c r="J39" s="63">
        <v>8810</v>
      </c>
      <c r="K39" s="93">
        <f t="shared" si="2"/>
        <v>153.61813426329556</v>
      </c>
      <c r="L39" s="93"/>
    </row>
    <row r="40" spans="2:12" x14ac:dyDescent="0.25">
      <c r="B40" s="5"/>
      <c r="C40" s="5"/>
      <c r="D40" s="5">
        <v>313</v>
      </c>
      <c r="E40" s="5"/>
      <c r="F40" s="5" t="s">
        <v>71</v>
      </c>
      <c r="G40" s="62">
        <v>15298.85</v>
      </c>
      <c r="H40" s="62"/>
      <c r="I40" s="62"/>
      <c r="J40" s="63">
        <v>20272.61</v>
      </c>
      <c r="K40" s="93">
        <f t="shared" si="2"/>
        <v>132.51067890723814</v>
      </c>
      <c r="L40" s="93"/>
    </row>
    <row r="41" spans="2:12" x14ac:dyDescent="0.25">
      <c r="B41" s="5"/>
      <c r="C41" s="5"/>
      <c r="D41" s="5"/>
      <c r="E41" s="5">
        <v>3132</v>
      </c>
      <c r="F41" s="5" t="s">
        <v>72</v>
      </c>
      <c r="G41" s="62">
        <v>15298.85</v>
      </c>
      <c r="H41" s="62"/>
      <c r="I41" s="62"/>
      <c r="J41" s="63">
        <v>20272.61</v>
      </c>
      <c r="K41" s="93">
        <f t="shared" si="2"/>
        <v>132.51067890723814</v>
      </c>
      <c r="L41" s="93"/>
    </row>
    <row r="42" spans="2:12" x14ac:dyDescent="0.25">
      <c r="B42" s="5"/>
      <c r="C42" s="5">
        <v>32</v>
      </c>
      <c r="D42" s="6"/>
      <c r="E42" s="6"/>
      <c r="F42" s="5" t="s">
        <v>10</v>
      </c>
      <c r="G42" s="62">
        <v>38385.68</v>
      </c>
      <c r="H42" s="62">
        <v>45502</v>
      </c>
      <c r="I42" s="62">
        <v>45502</v>
      </c>
      <c r="J42" s="63">
        <v>44192.24</v>
      </c>
      <c r="K42" s="93">
        <f t="shared" si="2"/>
        <v>115.12689106979477</v>
      </c>
      <c r="L42" s="93">
        <f t="shared" si="3"/>
        <v>97.121533119423319</v>
      </c>
    </row>
    <row r="43" spans="2:12" x14ac:dyDescent="0.25">
      <c r="B43" s="5"/>
      <c r="C43" s="5"/>
      <c r="D43" s="5">
        <v>321</v>
      </c>
      <c r="E43" s="5"/>
      <c r="F43" s="5" t="s">
        <v>20</v>
      </c>
      <c r="G43" s="62">
        <v>2677.16</v>
      </c>
      <c r="H43" s="62"/>
      <c r="I43" s="62"/>
      <c r="J43" s="63">
        <v>2926.4</v>
      </c>
      <c r="K43" s="93">
        <f t="shared" si="2"/>
        <v>109.3098656785549</v>
      </c>
      <c r="L43" s="93"/>
    </row>
    <row r="44" spans="2:12" x14ac:dyDescent="0.25">
      <c r="B44" s="5"/>
      <c r="C44" s="17"/>
      <c r="D44" s="5"/>
      <c r="E44" s="5">
        <v>3212</v>
      </c>
      <c r="F44" s="22" t="s">
        <v>73</v>
      </c>
      <c r="G44" s="62">
        <v>1763.5</v>
      </c>
      <c r="H44" s="62"/>
      <c r="I44" s="62"/>
      <c r="J44" s="63">
        <v>1817.4</v>
      </c>
      <c r="K44" s="93">
        <f t="shared" si="2"/>
        <v>103.05642188829034</v>
      </c>
      <c r="L44" s="93"/>
    </row>
    <row r="45" spans="2:12" x14ac:dyDescent="0.25">
      <c r="B45" s="5"/>
      <c r="C45" s="17"/>
      <c r="D45" s="5"/>
      <c r="E45" s="5">
        <v>3213</v>
      </c>
      <c r="F45" s="22" t="s">
        <v>74</v>
      </c>
      <c r="G45" s="62">
        <v>540.26</v>
      </c>
      <c r="H45" s="62"/>
      <c r="I45" s="62"/>
      <c r="J45" s="63">
        <v>712.5</v>
      </c>
      <c r="K45" s="93">
        <f t="shared" si="2"/>
        <v>131.88094621108354</v>
      </c>
      <c r="L45" s="93"/>
    </row>
    <row r="46" spans="2:12" x14ac:dyDescent="0.25">
      <c r="B46" s="5"/>
      <c r="C46" s="17"/>
      <c r="D46" s="5"/>
      <c r="E46" s="5">
        <v>3214</v>
      </c>
      <c r="F46" s="22" t="s">
        <v>75</v>
      </c>
      <c r="G46" s="62">
        <v>373.4</v>
      </c>
      <c r="H46" s="62"/>
      <c r="I46" s="62"/>
      <c r="J46" s="63">
        <v>396.5</v>
      </c>
      <c r="K46" s="93">
        <f t="shared" si="2"/>
        <v>106.18639528655598</v>
      </c>
      <c r="L46" s="93"/>
    </row>
    <row r="47" spans="2:12" x14ac:dyDescent="0.25">
      <c r="B47" s="5"/>
      <c r="C47" s="17"/>
      <c r="D47" s="5">
        <v>322</v>
      </c>
      <c r="E47" s="5"/>
      <c r="F47" s="22" t="s">
        <v>76</v>
      </c>
      <c r="G47" s="62">
        <v>23830.22</v>
      </c>
      <c r="H47" s="62"/>
      <c r="I47" s="62"/>
      <c r="J47" s="63">
        <v>29083.58</v>
      </c>
      <c r="K47" s="93">
        <f t="shared" si="2"/>
        <v>122.044949647968</v>
      </c>
      <c r="L47" s="93"/>
    </row>
    <row r="48" spans="2:12" x14ac:dyDescent="0.25">
      <c r="B48" s="5"/>
      <c r="C48" s="17"/>
      <c r="D48" s="5"/>
      <c r="E48" s="5">
        <v>3221</v>
      </c>
      <c r="F48" s="22" t="s">
        <v>77</v>
      </c>
      <c r="G48" s="62">
        <v>4095.87</v>
      </c>
      <c r="H48" s="62"/>
      <c r="I48" s="62"/>
      <c r="J48" s="63">
        <v>4398.4799999999996</v>
      </c>
      <c r="K48" s="93">
        <f t="shared" si="2"/>
        <v>107.38817394106745</v>
      </c>
      <c r="L48" s="93"/>
    </row>
    <row r="49" spans="2:12" x14ac:dyDescent="0.25">
      <c r="B49" s="5"/>
      <c r="C49" s="17"/>
      <c r="D49" s="5"/>
      <c r="E49" s="5">
        <v>3222</v>
      </c>
      <c r="F49" s="22" t="s">
        <v>78</v>
      </c>
      <c r="G49" s="62">
        <v>14392.74</v>
      </c>
      <c r="H49" s="62"/>
      <c r="I49" s="62"/>
      <c r="J49" s="63">
        <v>18200.2</v>
      </c>
      <c r="K49" s="93">
        <f t="shared" si="2"/>
        <v>126.45403168541918</v>
      </c>
      <c r="L49" s="93"/>
    </row>
    <row r="50" spans="2:12" x14ac:dyDescent="0.25">
      <c r="B50" s="5"/>
      <c r="C50" s="17"/>
      <c r="D50" s="5"/>
      <c r="E50" s="5">
        <v>3223</v>
      </c>
      <c r="F50" s="22" t="s">
        <v>79</v>
      </c>
      <c r="G50" s="62">
        <v>3143.17</v>
      </c>
      <c r="H50" s="62"/>
      <c r="I50" s="62"/>
      <c r="J50" s="63">
        <v>2725.8</v>
      </c>
      <c r="K50" s="93">
        <f t="shared" si="2"/>
        <v>86.721367282075107</v>
      </c>
      <c r="L50" s="93"/>
    </row>
    <row r="51" spans="2:12" x14ac:dyDescent="0.25">
      <c r="B51" s="5"/>
      <c r="C51" s="17"/>
      <c r="D51" s="5"/>
      <c r="E51" s="5">
        <v>3224</v>
      </c>
      <c r="F51" s="22" t="s">
        <v>118</v>
      </c>
      <c r="G51" s="62">
        <v>387.5</v>
      </c>
      <c r="H51" s="62"/>
      <c r="I51" s="62"/>
      <c r="J51" s="63">
        <v>76.19</v>
      </c>
      <c r="K51" s="93">
        <f t="shared" si="2"/>
        <v>19.66193548387097</v>
      </c>
      <c r="L51" s="93"/>
    </row>
    <row r="52" spans="2:12" x14ac:dyDescent="0.25">
      <c r="B52" s="5"/>
      <c r="C52" s="17"/>
      <c r="D52" s="6"/>
      <c r="E52" s="6">
        <v>3225</v>
      </c>
      <c r="F52" s="5" t="s">
        <v>80</v>
      </c>
      <c r="G52" s="62">
        <v>1440.75</v>
      </c>
      <c r="H52" s="62"/>
      <c r="I52" s="62"/>
      <c r="J52" s="63">
        <v>3607.91</v>
      </c>
      <c r="K52" s="93">
        <f t="shared" si="2"/>
        <v>250.41887905604719</v>
      </c>
      <c r="L52" s="93"/>
    </row>
    <row r="53" spans="2:12" x14ac:dyDescent="0.25">
      <c r="B53" s="5"/>
      <c r="C53" s="17"/>
      <c r="D53" s="6"/>
      <c r="E53" s="6">
        <v>3227</v>
      </c>
      <c r="F53" s="5" t="s">
        <v>119</v>
      </c>
      <c r="G53" s="62">
        <v>370.19</v>
      </c>
      <c r="H53" s="62"/>
      <c r="I53" s="62"/>
      <c r="J53" s="63">
        <v>75</v>
      </c>
      <c r="K53" s="93">
        <f t="shared" si="2"/>
        <v>20.259866555012291</v>
      </c>
      <c r="L53" s="93"/>
    </row>
    <row r="54" spans="2:12" x14ac:dyDescent="0.25">
      <c r="B54" s="5"/>
      <c r="C54" s="17"/>
      <c r="D54" s="6">
        <v>323</v>
      </c>
      <c r="E54" s="6"/>
      <c r="F54" s="5" t="s">
        <v>81</v>
      </c>
      <c r="G54" s="62">
        <v>10900.01</v>
      </c>
      <c r="H54" s="62"/>
      <c r="I54" s="62"/>
      <c r="J54" s="63">
        <v>10759.3</v>
      </c>
      <c r="K54" s="93">
        <f t="shared" si="2"/>
        <v>98.709083753134166</v>
      </c>
      <c r="L54" s="93"/>
    </row>
    <row r="55" spans="2:12" x14ac:dyDescent="0.25">
      <c r="B55" s="5"/>
      <c r="C55" s="17"/>
      <c r="D55" s="6"/>
      <c r="E55" s="6">
        <v>3231</v>
      </c>
      <c r="F55" s="5" t="s">
        <v>83</v>
      </c>
      <c r="G55" s="62">
        <v>1393.32</v>
      </c>
      <c r="H55" s="62"/>
      <c r="I55" s="62"/>
      <c r="J55" s="63">
        <v>972.93</v>
      </c>
      <c r="K55" s="93">
        <f t="shared" si="2"/>
        <v>69.828180173972953</v>
      </c>
      <c r="L55" s="93"/>
    </row>
    <row r="56" spans="2:12" x14ac:dyDescent="0.25">
      <c r="B56" s="5"/>
      <c r="C56" s="17"/>
      <c r="D56" s="6"/>
      <c r="E56" s="6">
        <v>3232</v>
      </c>
      <c r="F56" s="5" t="s">
        <v>82</v>
      </c>
      <c r="G56" s="62">
        <v>225</v>
      </c>
      <c r="H56" s="62"/>
      <c r="I56" s="62"/>
      <c r="J56" s="63">
        <v>981.25</v>
      </c>
      <c r="K56" s="93">
        <f t="shared" si="2"/>
        <v>436.11111111111109</v>
      </c>
      <c r="L56" s="93"/>
    </row>
    <row r="57" spans="2:12" x14ac:dyDescent="0.25">
      <c r="B57" s="5"/>
      <c r="C57" s="17"/>
      <c r="D57" s="6"/>
      <c r="E57" s="6">
        <v>3234</v>
      </c>
      <c r="F57" s="5" t="s">
        <v>84</v>
      </c>
      <c r="G57" s="62">
        <v>1630.07</v>
      </c>
      <c r="H57" s="62"/>
      <c r="I57" s="62"/>
      <c r="J57" s="63">
        <v>1471.68</v>
      </c>
      <c r="K57" s="93">
        <f t="shared" si="2"/>
        <v>90.28323937008841</v>
      </c>
      <c r="L57" s="93"/>
    </row>
    <row r="58" spans="2:12" x14ac:dyDescent="0.25">
      <c r="B58" s="5"/>
      <c r="C58" s="17"/>
      <c r="D58" s="6"/>
      <c r="E58" s="6">
        <v>3235</v>
      </c>
      <c r="F58" s="5" t="s">
        <v>85</v>
      </c>
      <c r="G58" s="62">
        <v>282.04000000000002</v>
      </c>
      <c r="H58" s="62"/>
      <c r="I58" s="62"/>
      <c r="J58" s="63">
        <v>846.12</v>
      </c>
      <c r="K58" s="93">
        <f t="shared" si="2"/>
        <v>300</v>
      </c>
      <c r="L58" s="93"/>
    </row>
    <row r="59" spans="2:12" x14ac:dyDescent="0.25">
      <c r="B59" s="5"/>
      <c r="C59" s="17"/>
      <c r="D59" s="6"/>
      <c r="E59" s="6">
        <v>3236</v>
      </c>
      <c r="F59" s="5" t="s">
        <v>130</v>
      </c>
      <c r="G59" s="62">
        <v>2712.14</v>
      </c>
      <c r="H59" s="62"/>
      <c r="I59" s="62"/>
      <c r="J59" s="63">
        <v>975.78</v>
      </c>
      <c r="K59" s="93">
        <f t="shared" si="2"/>
        <v>35.97823121225305</v>
      </c>
      <c r="L59" s="93"/>
    </row>
    <row r="60" spans="2:12" x14ac:dyDescent="0.25">
      <c r="B60" s="5"/>
      <c r="C60" s="17"/>
      <c r="D60" s="6"/>
      <c r="E60" s="6">
        <v>3237</v>
      </c>
      <c r="F60" s="5" t="s">
        <v>87</v>
      </c>
      <c r="G60" s="62">
        <v>2707.09</v>
      </c>
      <c r="H60" s="62"/>
      <c r="I60" s="62"/>
      <c r="J60" s="63">
        <v>3521</v>
      </c>
      <c r="K60" s="93">
        <f t="shared" si="2"/>
        <v>130.06586408283434</v>
      </c>
      <c r="L60" s="93"/>
    </row>
    <row r="61" spans="2:12" x14ac:dyDescent="0.25">
      <c r="B61" s="5"/>
      <c r="C61" s="17"/>
      <c r="D61" s="6"/>
      <c r="E61" s="6">
        <v>3238</v>
      </c>
      <c r="F61" s="5" t="s">
        <v>88</v>
      </c>
      <c r="G61" s="62">
        <v>1351.6</v>
      </c>
      <c r="H61" s="62"/>
      <c r="I61" s="62"/>
      <c r="J61" s="63">
        <v>420</v>
      </c>
      <c r="K61" s="93">
        <f t="shared" si="2"/>
        <v>31.074282332050906</v>
      </c>
      <c r="L61" s="93"/>
    </row>
    <row r="62" spans="2:12" x14ac:dyDescent="0.25">
      <c r="B62" s="5"/>
      <c r="C62" s="17"/>
      <c r="D62" s="6"/>
      <c r="E62" s="6">
        <v>3239</v>
      </c>
      <c r="F62" s="5" t="s">
        <v>89</v>
      </c>
      <c r="G62" s="62">
        <v>598.75</v>
      </c>
      <c r="H62" s="62"/>
      <c r="I62" s="62"/>
      <c r="J62" s="63">
        <v>1570.54</v>
      </c>
      <c r="K62" s="93">
        <f t="shared" si="2"/>
        <v>262.30313152400834</v>
      </c>
      <c r="L62" s="93"/>
    </row>
    <row r="63" spans="2:12" x14ac:dyDescent="0.25">
      <c r="B63" s="5"/>
      <c r="C63" s="17"/>
      <c r="D63" s="6">
        <v>329</v>
      </c>
      <c r="E63" s="6"/>
      <c r="F63" s="5" t="s">
        <v>90</v>
      </c>
      <c r="G63" s="62">
        <v>978.29</v>
      </c>
      <c r="H63" s="62"/>
      <c r="I63" s="62"/>
      <c r="J63" s="63">
        <v>1422.96</v>
      </c>
      <c r="K63" s="93">
        <f t="shared" si="2"/>
        <v>145.45380204233919</v>
      </c>
      <c r="L63" s="93"/>
    </row>
    <row r="64" spans="2:12" x14ac:dyDescent="0.25">
      <c r="B64" s="5"/>
      <c r="C64" s="17"/>
      <c r="D64" s="6"/>
      <c r="E64" s="6">
        <v>3292</v>
      </c>
      <c r="F64" s="5" t="s">
        <v>91</v>
      </c>
      <c r="G64" s="62">
        <v>925.11</v>
      </c>
      <c r="H64" s="62"/>
      <c r="I64" s="62"/>
      <c r="J64" s="63">
        <v>928.71</v>
      </c>
      <c r="K64" s="93">
        <f t="shared" si="2"/>
        <v>100.38914291273471</v>
      </c>
      <c r="L64" s="93"/>
    </row>
    <row r="65" spans="2:12" x14ac:dyDescent="0.25">
      <c r="B65" s="5"/>
      <c r="C65" s="17"/>
      <c r="D65" s="6"/>
      <c r="E65" s="6">
        <v>3293</v>
      </c>
      <c r="F65" s="5" t="s">
        <v>92</v>
      </c>
      <c r="G65" s="62">
        <v>20</v>
      </c>
      <c r="H65" s="62"/>
      <c r="I65" s="62"/>
      <c r="J65" s="63">
        <v>461.26</v>
      </c>
      <c r="K65" s="93">
        <f t="shared" si="2"/>
        <v>2306.2999999999997</v>
      </c>
      <c r="L65" s="93"/>
    </row>
    <row r="66" spans="2:12" x14ac:dyDescent="0.25">
      <c r="B66" s="5"/>
      <c r="C66" s="17"/>
      <c r="D66" s="6"/>
      <c r="E66" s="6">
        <v>3295</v>
      </c>
      <c r="F66" s="5" t="s">
        <v>131</v>
      </c>
      <c r="G66" s="62">
        <v>33.18</v>
      </c>
      <c r="H66" s="62"/>
      <c r="I66" s="62"/>
      <c r="J66" s="63"/>
      <c r="K66" s="93">
        <f t="shared" si="2"/>
        <v>0</v>
      </c>
      <c r="L66" s="93"/>
    </row>
    <row r="67" spans="2:12" x14ac:dyDescent="0.25">
      <c r="B67" s="5"/>
      <c r="C67" s="17"/>
      <c r="D67" s="6"/>
      <c r="E67" s="6">
        <v>3299</v>
      </c>
      <c r="F67" s="5" t="s">
        <v>90</v>
      </c>
      <c r="G67" s="62"/>
      <c r="H67" s="62"/>
      <c r="I67" s="62"/>
      <c r="J67" s="63">
        <v>32.99</v>
      </c>
      <c r="K67" s="93"/>
      <c r="L67" s="93"/>
    </row>
    <row r="68" spans="2:12" x14ac:dyDescent="0.25">
      <c r="B68" s="5"/>
      <c r="C68" s="5">
        <v>34</v>
      </c>
      <c r="D68" s="6"/>
      <c r="E68" s="6"/>
      <c r="F68" s="5" t="s">
        <v>93</v>
      </c>
      <c r="G68" s="62">
        <v>496.62</v>
      </c>
      <c r="H68" s="62">
        <v>500</v>
      </c>
      <c r="I68" s="62">
        <v>500</v>
      </c>
      <c r="J68" s="63">
        <v>446.08</v>
      </c>
      <c r="K68" s="93">
        <f t="shared" si="2"/>
        <v>89.823204864886634</v>
      </c>
      <c r="L68" s="93">
        <f t="shared" si="3"/>
        <v>89.215999999999994</v>
      </c>
    </row>
    <row r="69" spans="2:12" x14ac:dyDescent="0.25">
      <c r="B69" s="5"/>
      <c r="C69" s="17"/>
      <c r="D69" s="6">
        <v>343</v>
      </c>
      <c r="E69" s="6"/>
      <c r="F69" s="5" t="s">
        <v>93</v>
      </c>
      <c r="G69" s="62">
        <v>496.62</v>
      </c>
      <c r="H69" s="62"/>
      <c r="I69" s="62"/>
      <c r="J69" s="63">
        <v>446.08</v>
      </c>
      <c r="K69" s="93">
        <f t="shared" si="2"/>
        <v>89.823204864886634</v>
      </c>
      <c r="L69" s="93"/>
    </row>
    <row r="70" spans="2:12" x14ac:dyDescent="0.25">
      <c r="B70" s="5"/>
      <c r="C70" s="17"/>
      <c r="D70" s="6"/>
      <c r="E70" s="6">
        <v>3431</v>
      </c>
      <c r="F70" s="5" t="s">
        <v>94</v>
      </c>
      <c r="G70" s="62">
        <v>496.62</v>
      </c>
      <c r="H70" s="62"/>
      <c r="I70" s="62"/>
      <c r="J70" s="63">
        <v>446.08</v>
      </c>
      <c r="K70" s="93">
        <f t="shared" si="2"/>
        <v>89.823204864886634</v>
      </c>
      <c r="L70" s="93"/>
    </row>
    <row r="71" spans="2:12" x14ac:dyDescent="0.25">
      <c r="B71" s="7">
        <v>4</v>
      </c>
      <c r="C71" s="7"/>
      <c r="D71" s="7"/>
      <c r="E71" s="7"/>
      <c r="F71" s="15" t="s">
        <v>5</v>
      </c>
      <c r="G71" s="64">
        <v>733.94</v>
      </c>
      <c r="H71" s="64">
        <v>1000</v>
      </c>
      <c r="I71" s="64">
        <v>1000</v>
      </c>
      <c r="J71" s="65">
        <v>1000</v>
      </c>
      <c r="K71" s="93">
        <f t="shared" si="2"/>
        <v>136.25091969370794</v>
      </c>
      <c r="L71" s="93">
        <f t="shared" si="3"/>
        <v>100</v>
      </c>
    </row>
    <row r="72" spans="2:12" ht="17.25" customHeight="1" x14ac:dyDescent="0.25">
      <c r="B72" s="8"/>
      <c r="C72" s="8">
        <v>42</v>
      </c>
      <c r="D72" s="8"/>
      <c r="E72" s="8"/>
      <c r="F72" s="16" t="s">
        <v>95</v>
      </c>
      <c r="G72" s="62">
        <v>733.94</v>
      </c>
      <c r="H72" s="62">
        <v>1000</v>
      </c>
      <c r="I72" s="62">
        <v>1000</v>
      </c>
      <c r="J72" s="63">
        <v>1000</v>
      </c>
      <c r="K72" s="93">
        <f t="shared" si="2"/>
        <v>136.25091969370794</v>
      </c>
      <c r="L72" s="93">
        <f t="shared" si="3"/>
        <v>100</v>
      </c>
    </row>
    <row r="73" spans="2:12" x14ac:dyDescent="0.25">
      <c r="B73" s="8"/>
      <c r="C73" s="8"/>
      <c r="D73" s="5">
        <v>422</v>
      </c>
      <c r="E73" s="5"/>
      <c r="F73" s="5" t="s">
        <v>96</v>
      </c>
      <c r="G73" s="62">
        <v>733.94</v>
      </c>
      <c r="H73" s="62"/>
      <c r="I73" s="62"/>
      <c r="J73" s="63"/>
      <c r="K73" s="93">
        <f t="shared" si="2"/>
        <v>0</v>
      </c>
      <c r="L73" s="93"/>
    </row>
    <row r="74" spans="2:12" x14ac:dyDescent="0.25">
      <c r="B74" s="8"/>
      <c r="C74" s="8"/>
      <c r="D74" s="5"/>
      <c r="E74" s="5">
        <v>4221</v>
      </c>
      <c r="F74" s="5" t="s">
        <v>97</v>
      </c>
      <c r="G74" s="62">
        <v>733.94</v>
      </c>
      <c r="H74" s="62"/>
      <c r="I74" s="62"/>
      <c r="J74" s="63"/>
      <c r="K74" s="93">
        <f t="shared" si="2"/>
        <v>0</v>
      </c>
      <c r="L74" s="93"/>
    </row>
    <row r="75" spans="2:12" x14ac:dyDescent="0.25">
      <c r="B75" s="8"/>
      <c r="C75" s="8"/>
      <c r="D75" s="5">
        <v>426</v>
      </c>
      <c r="E75" s="5"/>
      <c r="F75" s="5" t="s">
        <v>98</v>
      </c>
      <c r="G75" s="62"/>
      <c r="H75" s="62"/>
      <c r="I75" s="62"/>
      <c r="J75" s="63">
        <v>1000</v>
      </c>
      <c r="K75" s="93"/>
      <c r="L75" s="93"/>
    </row>
    <row r="76" spans="2:12" x14ac:dyDescent="0.25">
      <c r="B76" s="8"/>
      <c r="C76" s="8"/>
      <c r="D76" s="5"/>
      <c r="E76" s="5">
        <v>4262</v>
      </c>
      <c r="F76" s="5" t="s">
        <v>99</v>
      </c>
      <c r="G76" s="62"/>
      <c r="H76" s="62"/>
      <c r="I76" s="62"/>
      <c r="J76" s="63">
        <v>1000</v>
      </c>
      <c r="K76" s="93"/>
      <c r="L76" s="93"/>
    </row>
  </sheetData>
  <mergeCells count="7">
    <mergeCell ref="B8:F8"/>
    <mergeCell ref="B9:F9"/>
    <mergeCell ref="B31:F31"/>
    <mergeCell ref="B32:F32"/>
    <mergeCell ref="B2:L2"/>
    <mergeCell ref="B4:L4"/>
    <mergeCell ref="B6:L6"/>
  </mergeCells>
  <pageMargins left="0.7" right="0.7" top="0.75" bottom="0.75" header="0.3" footer="0.3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28"/>
  <sheetViews>
    <sheetView topLeftCell="A2" workbookViewId="0">
      <selection activeCell="I23" sqref="I2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22" t="s">
        <v>27</v>
      </c>
      <c r="C2" s="122"/>
      <c r="D2" s="122"/>
      <c r="E2" s="122"/>
      <c r="F2" s="122"/>
      <c r="G2" s="122"/>
      <c r="H2" s="122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1" t="s">
        <v>6</v>
      </c>
      <c r="C4" s="31" t="s">
        <v>49</v>
      </c>
      <c r="D4" s="31" t="s">
        <v>48</v>
      </c>
      <c r="E4" s="31" t="s">
        <v>47</v>
      </c>
      <c r="F4" s="31" t="s">
        <v>46</v>
      </c>
      <c r="G4" s="31" t="s">
        <v>11</v>
      </c>
      <c r="H4" s="31" t="s">
        <v>30</v>
      </c>
    </row>
    <row r="5" spans="2:8" x14ac:dyDescent="0.25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x14ac:dyDescent="0.25">
      <c r="B6" s="4" t="s">
        <v>26</v>
      </c>
      <c r="C6" s="64">
        <v>156453.63</v>
      </c>
      <c r="D6" s="64">
        <v>202002</v>
      </c>
      <c r="E6" s="64">
        <v>202002</v>
      </c>
      <c r="F6" s="65">
        <v>199383.91</v>
      </c>
      <c r="G6" s="65">
        <f>SUM(F6/C6*100)</f>
        <v>127.43961901043778</v>
      </c>
      <c r="H6" s="65">
        <f>SUM(F6/D6*100)</f>
        <v>98.703928673973536</v>
      </c>
    </row>
    <row r="7" spans="2:8" x14ac:dyDescent="0.25">
      <c r="B7" s="4" t="s">
        <v>24</v>
      </c>
      <c r="C7" s="64">
        <v>110153.75</v>
      </c>
      <c r="D7" s="64">
        <v>146700</v>
      </c>
      <c r="E7" s="64">
        <v>146700</v>
      </c>
      <c r="F7" s="65">
        <v>146619.51</v>
      </c>
      <c r="G7" s="65">
        <f t="shared" ref="G7:G26" si="0">SUM(F7/C7*100)</f>
        <v>133.10441995846716</v>
      </c>
      <c r="H7" s="65">
        <f t="shared" ref="H7:H28" si="1">SUM(F7/D7*100)</f>
        <v>99.945132924335383</v>
      </c>
    </row>
    <row r="8" spans="2:8" x14ac:dyDescent="0.25">
      <c r="B8" s="25" t="s">
        <v>23</v>
      </c>
      <c r="C8" s="62">
        <v>110153.75</v>
      </c>
      <c r="D8" s="62">
        <v>146700</v>
      </c>
      <c r="E8" s="62">
        <v>146700</v>
      </c>
      <c r="F8" s="92">
        <v>146619.51</v>
      </c>
      <c r="G8" s="65">
        <f t="shared" si="0"/>
        <v>133.10441995846716</v>
      </c>
      <c r="H8" s="65">
        <f t="shared" si="1"/>
        <v>99.945132924335383</v>
      </c>
    </row>
    <row r="9" spans="2:8" x14ac:dyDescent="0.25">
      <c r="B9" s="66" t="s">
        <v>22</v>
      </c>
      <c r="C9" s="64">
        <v>1248.2</v>
      </c>
      <c r="D9" s="64">
        <v>2</v>
      </c>
      <c r="E9" s="64">
        <v>2</v>
      </c>
      <c r="F9" s="65">
        <v>6866.08</v>
      </c>
      <c r="G9" s="65">
        <f t="shared" si="0"/>
        <v>550.07851305880467</v>
      </c>
      <c r="H9" s="65">
        <f t="shared" si="1"/>
        <v>343304</v>
      </c>
    </row>
    <row r="10" spans="2:8" x14ac:dyDescent="0.25">
      <c r="B10" s="24" t="s">
        <v>21</v>
      </c>
      <c r="C10" s="62">
        <v>1248.2</v>
      </c>
      <c r="D10" s="62">
        <v>2</v>
      </c>
      <c r="E10" s="62">
        <v>2</v>
      </c>
      <c r="F10" s="63">
        <v>6866.08</v>
      </c>
      <c r="G10" s="65">
        <f t="shared" si="0"/>
        <v>550.07851305880467</v>
      </c>
      <c r="H10" s="65">
        <f t="shared" si="1"/>
        <v>343304</v>
      </c>
    </row>
    <row r="11" spans="2:8" x14ac:dyDescent="0.25">
      <c r="B11" s="4" t="s">
        <v>100</v>
      </c>
      <c r="C11" s="64">
        <v>44590.879999999997</v>
      </c>
      <c r="D11" s="64">
        <v>45000</v>
      </c>
      <c r="E11" s="64">
        <v>45000</v>
      </c>
      <c r="F11" s="65">
        <v>45351.12</v>
      </c>
      <c r="G11" s="65">
        <f t="shared" si="0"/>
        <v>101.70492262094851</v>
      </c>
      <c r="H11" s="65">
        <f t="shared" si="1"/>
        <v>100.78026666666666</v>
      </c>
    </row>
    <row r="12" spans="2:8" x14ac:dyDescent="0.25">
      <c r="B12" s="23" t="s">
        <v>101</v>
      </c>
      <c r="C12" s="62">
        <v>44590.879999999997</v>
      </c>
      <c r="D12" s="62">
        <v>45000</v>
      </c>
      <c r="E12" s="62">
        <v>45000</v>
      </c>
      <c r="F12" s="63">
        <v>45351.12</v>
      </c>
      <c r="G12" s="65">
        <f t="shared" si="0"/>
        <v>101.70492262094851</v>
      </c>
      <c r="H12" s="65">
        <f t="shared" si="1"/>
        <v>100.78026666666666</v>
      </c>
    </row>
    <row r="13" spans="2:8" x14ac:dyDescent="0.25">
      <c r="B13" s="4" t="s">
        <v>102</v>
      </c>
      <c r="C13" s="64">
        <v>460.8</v>
      </c>
      <c r="D13" s="64">
        <v>550</v>
      </c>
      <c r="E13" s="64">
        <v>550</v>
      </c>
      <c r="F13" s="65">
        <v>547.20000000000005</v>
      </c>
      <c r="G13" s="65">
        <f t="shared" si="0"/>
        <v>118.75</v>
      </c>
      <c r="H13" s="65">
        <f t="shared" si="1"/>
        <v>99.490909090909099</v>
      </c>
    </row>
    <row r="14" spans="2:8" x14ac:dyDescent="0.25">
      <c r="B14" s="23" t="s">
        <v>103</v>
      </c>
      <c r="C14" s="62">
        <v>460.8</v>
      </c>
      <c r="D14" s="62">
        <v>550</v>
      </c>
      <c r="E14" s="62">
        <v>550</v>
      </c>
      <c r="F14" s="63">
        <v>547.20000000000005</v>
      </c>
      <c r="G14" s="65">
        <f t="shared" si="0"/>
        <v>118.75</v>
      </c>
      <c r="H14" s="65">
        <f t="shared" si="1"/>
        <v>99.490909090909099</v>
      </c>
    </row>
    <row r="15" spans="2:8" x14ac:dyDescent="0.25">
      <c r="B15" s="71" t="s">
        <v>110</v>
      </c>
      <c r="C15" s="64"/>
      <c r="D15" s="64">
        <v>9750</v>
      </c>
      <c r="E15" s="64">
        <v>9750</v>
      </c>
      <c r="F15" s="65"/>
      <c r="G15" s="65"/>
      <c r="H15" s="65">
        <f t="shared" si="1"/>
        <v>0</v>
      </c>
    </row>
    <row r="16" spans="2:8" x14ac:dyDescent="0.25">
      <c r="B16" s="23" t="s">
        <v>111</v>
      </c>
      <c r="C16" s="62"/>
      <c r="D16" s="62">
        <v>9750</v>
      </c>
      <c r="E16" s="62">
        <v>9750</v>
      </c>
      <c r="F16" s="63"/>
      <c r="G16" s="65"/>
      <c r="H16" s="65">
        <f t="shared" si="1"/>
        <v>0</v>
      </c>
    </row>
    <row r="17" spans="2:8" x14ac:dyDescent="0.25">
      <c r="B17" s="8"/>
      <c r="C17" s="62"/>
      <c r="D17" s="62"/>
      <c r="E17" s="62"/>
      <c r="F17" s="63"/>
      <c r="G17" s="65"/>
      <c r="H17" s="65"/>
    </row>
    <row r="18" spans="2:8" ht="15.75" customHeight="1" x14ac:dyDescent="0.25">
      <c r="B18" s="4" t="s">
        <v>25</v>
      </c>
      <c r="C18" s="64">
        <v>153368.09</v>
      </c>
      <c r="D18" s="64">
        <v>202002</v>
      </c>
      <c r="E18" s="64">
        <v>202002</v>
      </c>
      <c r="F18" s="65">
        <v>198853.93</v>
      </c>
      <c r="G18" s="65">
        <f t="shared" si="0"/>
        <v>129.6579555760263</v>
      </c>
      <c r="H18" s="65">
        <f t="shared" si="1"/>
        <v>98.441564935000642</v>
      </c>
    </row>
    <row r="19" spans="2:8" ht="15.75" customHeight="1" x14ac:dyDescent="0.25">
      <c r="B19" s="4" t="s">
        <v>24</v>
      </c>
      <c r="C19" s="64">
        <v>110153.75</v>
      </c>
      <c r="D19" s="64">
        <v>146700</v>
      </c>
      <c r="E19" s="64">
        <v>146700</v>
      </c>
      <c r="F19" s="65">
        <v>146619.51</v>
      </c>
      <c r="G19" s="65">
        <f t="shared" si="0"/>
        <v>133.10441995846716</v>
      </c>
      <c r="H19" s="65">
        <f t="shared" si="1"/>
        <v>99.945132924335383</v>
      </c>
    </row>
    <row r="20" spans="2:8" x14ac:dyDescent="0.25">
      <c r="B20" s="25" t="s">
        <v>23</v>
      </c>
      <c r="C20" s="62">
        <v>110153.75</v>
      </c>
      <c r="D20" s="62">
        <v>146700</v>
      </c>
      <c r="E20" s="62">
        <v>146700</v>
      </c>
      <c r="F20" s="63">
        <v>146619.51</v>
      </c>
      <c r="G20" s="65">
        <f t="shared" si="0"/>
        <v>133.10441995846716</v>
      </c>
      <c r="H20" s="65">
        <f t="shared" si="1"/>
        <v>99.945132924335383</v>
      </c>
    </row>
    <row r="21" spans="2:8" x14ac:dyDescent="0.25">
      <c r="B21" s="66" t="s">
        <v>22</v>
      </c>
      <c r="C21" s="64">
        <v>0</v>
      </c>
      <c r="D21" s="64">
        <v>2</v>
      </c>
      <c r="E21" s="64">
        <v>2</v>
      </c>
      <c r="F21" s="65">
        <v>6336.1</v>
      </c>
      <c r="G21" s="65"/>
      <c r="H21" s="65">
        <f t="shared" si="1"/>
        <v>316805</v>
      </c>
    </row>
    <row r="22" spans="2:8" x14ac:dyDescent="0.25">
      <c r="B22" s="24" t="s">
        <v>21</v>
      </c>
      <c r="C22" s="62">
        <v>0</v>
      </c>
      <c r="D22" s="62">
        <v>2</v>
      </c>
      <c r="E22" s="62">
        <v>2</v>
      </c>
      <c r="F22" s="63">
        <v>6336.1</v>
      </c>
      <c r="G22" s="65"/>
      <c r="H22" s="65">
        <f t="shared" si="1"/>
        <v>316805</v>
      </c>
    </row>
    <row r="23" spans="2:8" x14ac:dyDescent="0.25">
      <c r="B23" s="4" t="s">
        <v>100</v>
      </c>
      <c r="C23" s="64">
        <v>42753.54</v>
      </c>
      <c r="D23" s="64">
        <v>45000</v>
      </c>
      <c r="E23" s="64">
        <v>45000</v>
      </c>
      <c r="F23" s="65">
        <v>45351.12</v>
      </c>
      <c r="G23" s="65">
        <f t="shared" si="0"/>
        <v>106.07570741510528</v>
      </c>
      <c r="H23" s="65">
        <f t="shared" si="1"/>
        <v>100.78026666666666</v>
      </c>
    </row>
    <row r="24" spans="2:8" x14ac:dyDescent="0.25">
      <c r="B24" s="23" t="s">
        <v>104</v>
      </c>
      <c r="C24" s="62">
        <v>42753.54</v>
      </c>
      <c r="D24" s="62">
        <v>45000</v>
      </c>
      <c r="E24" s="62">
        <v>45000</v>
      </c>
      <c r="F24" s="63">
        <v>45351.12</v>
      </c>
      <c r="G24" s="65">
        <f t="shared" si="0"/>
        <v>106.07570741510528</v>
      </c>
      <c r="H24" s="65">
        <f t="shared" si="1"/>
        <v>100.78026666666666</v>
      </c>
    </row>
    <row r="25" spans="2:8" x14ac:dyDescent="0.25">
      <c r="B25" s="4" t="s">
        <v>102</v>
      </c>
      <c r="C25" s="64">
        <v>460.8</v>
      </c>
      <c r="D25" s="64">
        <v>550</v>
      </c>
      <c r="E25" s="64">
        <v>550</v>
      </c>
      <c r="F25" s="65">
        <v>547.20000000000005</v>
      </c>
      <c r="G25" s="65">
        <f t="shared" si="0"/>
        <v>118.75</v>
      </c>
      <c r="H25" s="65">
        <f t="shared" si="1"/>
        <v>99.490909090909099</v>
      </c>
    </row>
    <row r="26" spans="2:8" x14ac:dyDescent="0.25">
      <c r="B26" s="23" t="s">
        <v>103</v>
      </c>
      <c r="C26" s="62">
        <v>460.8</v>
      </c>
      <c r="D26" s="62">
        <v>550</v>
      </c>
      <c r="E26" s="62">
        <v>550</v>
      </c>
      <c r="F26" s="63">
        <v>547.20000000000005</v>
      </c>
      <c r="G26" s="65">
        <f t="shared" si="0"/>
        <v>118.75</v>
      </c>
      <c r="H26" s="65">
        <f t="shared" si="1"/>
        <v>99.490909090909099</v>
      </c>
    </row>
    <row r="27" spans="2:8" x14ac:dyDescent="0.25">
      <c r="B27" s="71" t="s">
        <v>110</v>
      </c>
      <c r="C27" s="62"/>
      <c r="D27" s="64">
        <v>9750</v>
      </c>
      <c r="E27" s="64">
        <v>9750</v>
      </c>
      <c r="F27" s="63"/>
      <c r="G27" s="65"/>
      <c r="H27" s="65">
        <f t="shared" si="1"/>
        <v>0</v>
      </c>
    </row>
    <row r="28" spans="2:8" x14ac:dyDescent="0.25">
      <c r="B28" s="83" t="s">
        <v>116</v>
      </c>
      <c r="C28" s="62"/>
      <c r="D28" s="62">
        <v>9750</v>
      </c>
      <c r="E28" s="62">
        <v>9750</v>
      </c>
      <c r="F28" s="63"/>
      <c r="G28" s="63"/>
      <c r="H28" s="65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3"/>
  <sheetViews>
    <sheetView workbookViewId="0">
      <selection activeCell="E18" sqref="E1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22" t="s">
        <v>28</v>
      </c>
      <c r="C2" s="122"/>
      <c r="D2" s="122"/>
      <c r="E2" s="122"/>
      <c r="F2" s="122"/>
      <c r="G2" s="122"/>
      <c r="H2" s="122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1" t="s">
        <v>6</v>
      </c>
      <c r="C4" s="31" t="s">
        <v>51</v>
      </c>
      <c r="D4" s="31" t="s">
        <v>48</v>
      </c>
      <c r="E4" s="31" t="s">
        <v>47</v>
      </c>
      <c r="F4" s="31" t="s">
        <v>52</v>
      </c>
      <c r="G4" s="31" t="s">
        <v>11</v>
      </c>
      <c r="H4" s="31" t="s">
        <v>30</v>
      </c>
    </row>
    <row r="5" spans="2:8" x14ac:dyDescent="0.25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ht="15.75" customHeight="1" x14ac:dyDescent="0.25">
      <c r="B6" s="4" t="s">
        <v>25</v>
      </c>
      <c r="C6" s="64">
        <v>153368.09</v>
      </c>
      <c r="D6" s="64">
        <v>202002</v>
      </c>
      <c r="E6" s="64">
        <v>202002</v>
      </c>
      <c r="F6" s="65">
        <v>198853.93</v>
      </c>
      <c r="G6" s="65">
        <f>SUM(F6/C6*100)</f>
        <v>129.6579555760263</v>
      </c>
      <c r="H6" s="65">
        <f>SUM(F6/D6*100)</f>
        <v>98.441564935000642</v>
      </c>
    </row>
    <row r="7" spans="2:8" ht="15.75" customHeight="1" x14ac:dyDescent="0.25">
      <c r="B7" s="4" t="s">
        <v>54</v>
      </c>
      <c r="C7" s="64">
        <v>153368.09</v>
      </c>
      <c r="D7" s="64">
        <v>202002</v>
      </c>
      <c r="E7" s="64">
        <v>202002</v>
      </c>
      <c r="F7" s="65">
        <v>198853.93</v>
      </c>
      <c r="G7" s="65">
        <f t="shared" ref="G7:G8" si="0">SUM(F7/C7*100)</f>
        <v>129.6579555760263</v>
      </c>
      <c r="H7" s="65">
        <f t="shared" ref="H7:H8" si="1">SUM(F7/D7*100)</f>
        <v>98.441564935000642</v>
      </c>
    </row>
    <row r="8" spans="2:8" x14ac:dyDescent="0.25">
      <c r="B8" s="10" t="s">
        <v>55</v>
      </c>
      <c r="C8" s="62">
        <v>153368.09</v>
      </c>
      <c r="D8" s="62">
        <v>202002</v>
      </c>
      <c r="E8" s="62">
        <v>202002</v>
      </c>
      <c r="F8" s="63">
        <v>198853.93</v>
      </c>
      <c r="G8" s="65">
        <f t="shared" si="0"/>
        <v>129.6579555760263</v>
      </c>
      <c r="H8" s="65">
        <f t="shared" si="1"/>
        <v>98.441564935000642</v>
      </c>
    </row>
    <row r="9" spans="2:8" x14ac:dyDescent="0.25">
      <c r="B9" s="26"/>
      <c r="C9" s="62"/>
      <c r="D9" s="62"/>
      <c r="E9" s="62"/>
      <c r="F9" s="63"/>
      <c r="G9" s="63"/>
      <c r="H9" s="63"/>
    </row>
    <row r="10" spans="2:8" x14ac:dyDescent="0.25">
      <c r="B10" s="9"/>
      <c r="C10" s="62"/>
      <c r="D10" s="62"/>
      <c r="E10" s="62"/>
      <c r="F10" s="63"/>
      <c r="G10" s="63"/>
      <c r="H10" s="63"/>
    </row>
    <row r="11" spans="2:8" x14ac:dyDescent="0.25">
      <c r="B11" s="47"/>
      <c r="C11" s="48"/>
      <c r="D11" s="48"/>
      <c r="E11" s="49"/>
    </row>
    <row r="12" spans="2:8" x14ac:dyDescent="0.25">
      <c r="B12" s="50"/>
      <c r="C12" s="48"/>
      <c r="D12" s="48"/>
      <c r="E12" s="49"/>
    </row>
    <row r="13" spans="2:8" x14ac:dyDescent="0.25">
      <c r="B13" s="51"/>
      <c r="C13" s="48"/>
      <c r="D13" s="48"/>
      <c r="E13" s="4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60"/>
  <sheetViews>
    <sheetView topLeftCell="A4" workbookViewId="0">
      <selection activeCell="J13" sqref="J13"/>
    </sheetView>
  </sheetViews>
  <sheetFormatPr defaultRowHeight="15" x14ac:dyDescent="0.25"/>
  <cols>
    <col min="1" max="1" width="11.28515625" customWidth="1"/>
    <col min="2" max="2" width="7.42578125" bestFit="1" customWidth="1"/>
    <col min="3" max="3" width="8.42578125" bestFit="1" customWidth="1"/>
    <col min="4" max="4" width="11.28515625" customWidth="1"/>
    <col min="5" max="5" width="45.85546875" customWidth="1"/>
    <col min="6" max="8" width="25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122" t="s">
        <v>8</v>
      </c>
      <c r="C2" s="137"/>
      <c r="D2" s="137"/>
      <c r="E2" s="137"/>
      <c r="F2" s="137"/>
      <c r="G2" s="137"/>
      <c r="H2" s="137"/>
      <c r="I2" s="137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38" t="s">
        <v>44</v>
      </c>
      <c r="C4" s="138"/>
      <c r="D4" s="138"/>
      <c r="E4" s="138"/>
      <c r="F4" s="138"/>
      <c r="G4" s="138"/>
      <c r="H4" s="138"/>
      <c r="I4" s="138"/>
    </row>
    <row r="5" spans="2:9" ht="18" x14ac:dyDescent="0.25">
      <c r="B5" s="2"/>
      <c r="C5" s="2"/>
      <c r="D5" s="2"/>
      <c r="E5" s="2"/>
      <c r="F5" s="2"/>
      <c r="G5" s="2"/>
      <c r="H5" s="2"/>
      <c r="I5" s="3"/>
    </row>
    <row r="6" spans="2:9" ht="25.5" x14ac:dyDescent="0.25">
      <c r="B6" s="119" t="s">
        <v>6</v>
      </c>
      <c r="C6" s="120"/>
      <c r="D6" s="120"/>
      <c r="E6" s="121"/>
      <c r="F6" s="31" t="s">
        <v>48</v>
      </c>
      <c r="G6" s="31" t="s">
        <v>47</v>
      </c>
      <c r="H6" s="31" t="s">
        <v>53</v>
      </c>
      <c r="I6" s="31" t="s">
        <v>30</v>
      </c>
    </row>
    <row r="7" spans="2:9" s="21" customFormat="1" ht="15.75" customHeight="1" x14ac:dyDescent="0.2">
      <c r="B7" s="139">
        <v>1</v>
      </c>
      <c r="C7" s="140"/>
      <c r="D7" s="140"/>
      <c r="E7" s="141"/>
      <c r="F7" s="32">
        <v>2</v>
      </c>
      <c r="G7" s="32">
        <v>3</v>
      </c>
      <c r="H7" s="32">
        <v>4</v>
      </c>
      <c r="I7" s="32" t="s">
        <v>29</v>
      </c>
    </row>
    <row r="8" spans="2:9" s="34" customFormat="1" ht="30" customHeight="1" x14ac:dyDescent="0.2">
      <c r="B8" s="133" t="s">
        <v>105</v>
      </c>
      <c r="C8" s="134"/>
      <c r="D8" s="134"/>
      <c r="E8" s="135"/>
      <c r="F8" s="76">
        <v>202002</v>
      </c>
      <c r="G8" s="64">
        <v>202002</v>
      </c>
      <c r="H8" s="64">
        <v>198853.93</v>
      </c>
      <c r="I8" s="64">
        <f>SUM(H8/G8*100)</f>
        <v>98.441564935000642</v>
      </c>
    </row>
    <row r="9" spans="2:9" s="34" customFormat="1" ht="15" customHeight="1" x14ac:dyDescent="0.2">
      <c r="B9" s="133" t="s">
        <v>106</v>
      </c>
      <c r="C9" s="134"/>
      <c r="D9" s="135"/>
      <c r="E9" s="67" t="s">
        <v>3</v>
      </c>
      <c r="F9" s="74">
        <v>201002</v>
      </c>
      <c r="G9" s="74">
        <v>201002</v>
      </c>
      <c r="H9" s="75">
        <v>197853.93</v>
      </c>
      <c r="I9" s="64">
        <f t="shared" ref="I9:I58" si="0">SUM(H9/G9*100)</f>
        <v>98.433811603864626</v>
      </c>
    </row>
    <row r="10" spans="2:9" s="34" customFormat="1" ht="15" customHeight="1" x14ac:dyDescent="0.2">
      <c r="B10" s="136">
        <v>3</v>
      </c>
      <c r="C10" s="136"/>
      <c r="D10" s="136"/>
      <c r="E10" s="67" t="s">
        <v>4</v>
      </c>
      <c r="F10" s="74">
        <v>155000</v>
      </c>
      <c r="G10" s="74">
        <v>155000</v>
      </c>
      <c r="H10" s="75">
        <v>153215.60999999999</v>
      </c>
      <c r="I10" s="64">
        <f t="shared" si="0"/>
        <v>98.848780645161284</v>
      </c>
    </row>
    <row r="11" spans="2:9" s="34" customFormat="1" ht="15" customHeight="1" x14ac:dyDescent="0.2">
      <c r="B11" s="126" t="s">
        <v>107</v>
      </c>
      <c r="C11" s="127"/>
      <c r="D11" s="128"/>
      <c r="E11" s="89" t="s">
        <v>112</v>
      </c>
      <c r="F11" s="87">
        <v>144500</v>
      </c>
      <c r="G11" s="87">
        <v>144500</v>
      </c>
      <c r="H11" s="88">
        <v>144405.60999999999</v>
      </c>
      <c r="I11" s="64">
        <f t="shared" si="0"/>
        <v>99.934678200692034</v>
      </c>
    </row>
    <row r="12" spans="2:9" s="34" customFormat="1" ht="15" customHeight="1" x14ac:dyDescent="0.2">
      <c r="B12" s="123">
        <v>31</v>
      </c>
      <c r="C12" s="124"/>
      <c r="D12" s="125"/>
      <c r="E12" s="33" t="s">
        <v>4</v>
      </c>
      <c r="F12" s="72">
        <v>144500</v>
      </c>
      <c r="G12" s="72">
        <v>144500</v>
      </c>
      <c r="H12" s="73">
        <v>144405.60999999999</v>
      </c>
      <c r="I12" s="64">
        <f t="shared" si="0"/>
        <v>99.934678200692034</v>
      </c>
    </row>
    <row r="13" spans="2:9" s="34" customFormat="1" ht="15" customHeight="1" x14ac:dyDescent="0.2">
      <c r="B13" s="123">
        <v>3111</v>
      </c>
      <c r="C13" s="124"/>
      <c r="D13" s="125"/>
      <c r="E13" s="35" t="s">
        <v>19</v>
      </c>
      <c r="F13" s="72"/>
      <c r="G13" s="72"/>
      <c r="H13" s="73">
        <v>124133</v>
      </c>
      <c r="I13" s="64"/>
    </row>
    <row r="14" spans="2:9" s="34" customFormat="1" ht="15" customHeight="1" x14ac:dyDescent="0.2">
      <c r="B14" s="132">
        <v>3132</v>
      </c>
      <c r="C14" s="132"/>
      <c r="D14" s="132"/>
      <c r="E14" s="35" t="s">
        <v>72</v>
      </c>
      <c r="F14" s="72"/>
      <c r="G14" s="72"/>
      <c r="H14" s="73">
        <v>20272.61</v>
      </c>
      <c r="I14" s="64"/>
    </row>
    <row r="15" spans="2:9" s="34" customFormat="1" ht="15" customHeight="1" x14ac:dyDescent="0.2">
      <c r="B15" s="126" t="s">
        <v>113</v>
      </c>
      <c r="C15" s="127"/>
      <c r="D15" s="128"/>
      <c r="E15" s="86" t="s">
        <v>108</v>
      </c>
      <c r="F15" s="87">
        <v>10500</v>
      </c>
      <c r="G15" s="87">
        <v>10500</v>
      </c>
      <c r="H15" s="88">
        <v>8810</v>
      </c>
      <c r="I15" s="64">
        <f t="shared" si="0"/>
        <v>83.904761904761898</v>
      </c>
    </row>
    <row r="16" spans="2:9" s="34" customFormat="1" ht="15" customHeight="1" x14ac:dyDescent="0.2">
      <c r="B16" s="77"/>
      <c r="C16" s="78"/>
      <c r="D16" s="81">
        <v>31</v>
      </c>
      <c r="E16" s="85" t="s">
        <v>4</v>
      </c>
      <c r="F16" s="72">
        <v>10500</v>
      </c>
      <c r="G16" s="72">
        <v>10500</v>
      </c>
      <c r="H16" s="73">
        <v>8810</v>
      </c>
      <c r="I16" s="64">
        <f t="shared" si="0"/>
        <v>83.904761904761898</v>
      </c>
    </row>
    <row r="17" spans="2:9" s="34" customFormat="1" ht="15" customHeight="1" x14ac:dyDescent="0.2">
      <c r="B17" s="123">
        <v>3121</v>
      </c>
      <c r="C17" s="124"/>
      <c r="D17" s="125"/>
      <c r="E17" s="33" t="s">
        <v>70</v>
      </c>
      <c r="F17" s="72"/>
      <c r="G17" s="72"/>
      <c r="H17" s="73">
        <v>8810</v>
      </c>
      <c r="I17" s="64"/>
    </row>
    <row r="18" spans="2:9" s="34" customFormat="1" ht="15" customHeight="1" x14ac:dyDescent="0.2">
      <c r="B18" s="129">
        <v>3</v>
      </c>
      <c r="C18" s="130"/>
      <c r="D18" s="131"/>
      <c r="E18" s="70" t="s">
        <v>10</v>
      </c>
      <c r="F18" s="74">
        <v>45502</v>
      </c>
      <c r="G18" s="74">
        <v>45502</v>
      </c>
      <c r="H18" s="75">
        <v>44192.24</v>
      </c>
      <c r="I18" s="64">
        <f t="shared" si="0"/>
        <v>97.121533119423319</v>
      </c>
    </row>
    <row r="19" spans="2:9" s="34" customFormat="1" ht="15" customHeight="1" x14ac:dyDescent="0.2">
      <c r="B19" s="126" t="s">
        <v>107</v>
      </c>
      <c r="C19" s="127"/>
      <c r="D19" s="128"/>
      <c r="E19" s="89" t="s">
        <v>112</v>
      </c>
      <c r="F19" s="87">
        <v>2200</v>
      </c>
      <c r="G19" s="87">
        <v>2200</v>
      </c>
      <c r="H19" s="88">
        <v>2213.9</v>
      </c>
      <c r="I19" s="64">
        <f t="shared" si="0"/>
        <v>100.63181818181819</v>
      </c>
    </row>
    <row r="20" spans="2:9" s="34" customFormat="1" ht="15" customHeight="1" x14ac:dyDescent="0.2">
      <c r="B20" s="68"/>
      <c r="C20" s="69"/>
      <c r="D20" s="81">
        <v>32</v>
      </c>
      <c r="E20" s="33" t="s">
        <v>10</v>
      </c>
      <c r="F20" s="72">
        <v>2200</v>
      </c>
      <c r="G20" s="72">
        <v>2200</v>
      </c>
      <c r="H20" s="73">
        <v>2213.9</v>
      </c>
      <c r="I20" s="64">
        <f t="shared" si="0"/>
        <v>100.63181818181819</v>
      </c>
    </row>
    <row r="21" spans="2:9" s="34" customFormat="1" ht="15" customHeight="1" x14ac:dyDescent="0.2">
      <c r="B21" s="68"/>
      <c r="C21" s="69"/>
      <c r="D21" s="81">
        <v>3212</v>
      </c>
      <c r="E21" s="33" t="s">
        <v>109</v>
      </c>
      <c r="F21" s="72"/>
      <c r="G21" s="72"/>
      <c r="H21" s="73">
        <v>1817.4</v>
      </c>
      <c r="I21" s="64"/>
    </row>
    <row r="22" spans="2:9" s="34" customFormat="1" ht="15" customHeight="1" x14ac:dyDescent="0.2">
      <c r="B22" s="68"/>
      <c r="C22" s="69"/>
      <c r="D22" s="81">
        <v>3214</v>
      </c>
      <c r="E22" s="33" t="s">
        <v>75</v>
      </c>
      <c r="F22" s="72"/>
      <c r="G22" s="72"/>
      <c r="H22" s="73">
        <v>396.5</v>
      </c>
      <c r="I22" s="64"/>
    </row>
    <row r="23" spans="2:9" s="34" customFormat="1" ht="15" customHeight="1" x14ac:dyDescent="0.2">
      <c r="B23" s="126" t="s">
        <v>127</v>
      </c>
      <c r="C23" s="127"/>
      <c r="D23" s="128"/>
      <c r="E23" s="89" t="s">
        <v>128</v>
      </c>
      <c r="F23" s="87">
        <v>2</v>
      </c>
      <c r="G23" s="87">
        <v>2</v>
      </c>
      <c r="H23" s="88">
        <v>6336.1</v>
      </c>
      <c r="I23" s="64">
        <f t="shared" si="0"/>
        <v>316805</v>
      </c>
    </row>
    <row r="24" spans="2:9" s="34" customFormat="1" ht="15" customHeight="1" x14ac:dyDescent="0.2">
      <c r="B24" s="68"/>
      <c r="C24" s="69"/>
      <c r="D24" s="81">
        <v>32</v>
      </c>
      <c r="E24" s="33" t="s">
        <v>10</v>
      </c>
      <c r="F24" s="72">
        <v>2</v>
      </c>
      <c r="G24" s="72">
        <v>2</v>
      </c>
      <c r="H24" s="73">
        <v>6336.1</v>
      </c>
      <c r="I24" s="64">
        <f t="shared" si="0"/>
        <v>316805</v>
      </c>
    </row>
    <row r="25" spans="2:9" s="34" customFormat="1" ht="15" customHeight="1" x14ac:dyDescent="0.2">
      <c r="B25" s="68"/>
      <c r="C25" s="69"/>
      <c r="D25" s="81">
        <v>3222</v>
      </c>
      <c r="E25" s="33" t="s">
        <v>78</v>
      </c>
      <c r="F25" s="72"/>
      <c r="G25" s="72"/>
      <c r="H25" s="73">
        <v>6336.1</v>
      </c>
      <c r="I25" s="64"/>
    </row>
    <row r="26" spans="2:9" s="34" customFormat="1" ht="15" customHeight="1" x14ac:dyDescent="0.2">
      <c r="B26" s="126" t="s">
        <v>113</v>
      </c>
      <c r="C26" s="127"/>
      <c r="D26" s="128"/>
      <c r="E26" s="90" t="s">
        <v>108</v>
      </c>
      <c r="F26" s="87">
        <v>33000</v>
      </c>
      <c r="G26" s="87">
        <v>33000</v>
      </c>
      <c r="H26" s="88">
        <v>35095.040000000001</v>
      </c>
      <c r="I26" s="64">
        <f t="shared" si="0"/>
        <v>106.34860606060606</v>
      </c>
    </row>
    <row r="27" spans="2:9" s="34" customFormat="1" ht="15" customHeight="1" x14ac:dyDescent="0.2">
      <c r="B27" s="68"/>
      <c r="C27" s="69"/>
      <c r="D27" s="81">
        <v>32</v>
      </c>
      <c r="E27" s="33" t="s">
        <v>10</v>
      </c>
      <c r="F27" s="72">
        <v>33000</v>
      </c>
      <c r="G27" s="72">
        <v>33000</v>
      </c>
      <c r="H27" s="73">
        <v>35095.040000000001</v>
      </c>
      <c r="I27" s="64">
        <f t="shared" si="0"/>
        <v>106.34860606060606</v>
      </c>
    </row>
    <row r="28" spans="2:9" s="34" customFormat="1" ht="15" customHeight="1" x14ac:dyDescent="0.2">
      <c r="B28" s="68"/>
      <c r="C28" s="69"/>
      <c r="D28" s="81">
        <v>3213</v>
      </c>
      <c r="E28" s="33" t="s">
        <v>74</v>
      </c>
      <c r="F28" s="72"/>
      <c r="G28" s="72"/>
      <c r="H28" s="73">
        <v>712.5</v>
      </c>
      <c r="I28" s="64"/>
    </row>
    <row r="29" spans="2:9" s="34" customFormat="1" ht="15" customHeight="1" x14ac:dyDescent="0.2">
      <c r="B29" s="123">
        <v>3221</v>
      </c>
      <c r="C29" s="124"/>
      <c r="D29" s="125"/>
      <c r="E29" s="33" t="s">
        <v>117</v>
      </c>
      <c r="F29" s="72"/>
      <c r="G29" s="72"/>
      <c r="H29" s="73">
        <v>4398.4799999999996</v>
      </c>
      <c r="I29" s="64"/>
    </row>
    <row r="30" spans="2:9" s="34" customFormat="1" ht="15" customHeight="1" x14ac:dyDescent="0.2">
      <c r="B30" s="79"/>
      <c r="C30" s="80"/>
      <c r="D30" s="81">
        <v>3222</v>
      </c>
      <c r="E30" s="33" t="s">
        <v>78</v>
      </c>
      <c r="F30" s="72"/>
      <c r="G30" s="72"/>
      <c r="H30" s="73">
        <v>11316.9</v>
      </c>
      <c r="I30" s="64"/>
    </row>
    <row r="31" spans="2:9" s="34" customFormat="1" ht="15" customHeight="1" x14ac:dyDescent="0.2">
      <c r="B31" s="79"/>
      <c r="C31" s="80"/>
      <c r="D31" s="81">
        <v>3223</v>
      </c>
      <c r="E31" s="33" t="s">
        <v>79</v>
      </c>
      <c r="F31" s="72"/>
      <c r="G31" s="72"/>
      <c r="H31" s="73">
        <v>2725.8</v>
      </c>
      <c r="I31" s="64"/>
    </row>
    <row r="32" spans="2:9" s="34" customFormat="1" ht="15" customHeight="1" x14ac:dyDescent="0.2">
      <c r="B32" s="79"/>
      <c r="C32" s="80"/>
      <c r="D32" s="81">
        <v>3224</v>
      </c>
      <c r="E32" s="33" t="s">
        <v>118</v>
      </c>
      <c r="F32" s="72"/>
      <c r="G32" s="72"/>
      <c r="H32" s="73">
        <v>76.19</v>
      </c>
      <c r="I32" s="64"/>
    </row>
    <row r="33" spans="2:9" s="34" customFormat="1" ht="15" customHeight="1" x14ac:dyDescent="0.2">
      <c r="B33" s="79"/>
      <c r="C33" s="80"/>
      <c r="D33" s="81">
        <v>3225</v>
      </c>
      <c r="E33" s="33" t="s">
        <v>80</v>
      </c>
      <c r="F33" s="72"/>
      <c r="G33" s="72"/>
      <c r="H33" s="73">
        <v>3607.91</v>
      </c>
      <c r="I33" s="64"/>
    </row>
    <row r="34" spans="2:9" s="34" customFormat="1" ht="15" customHeight="1" x14ac:dyDescent="0.2">
      <c r="B34" s="79"/>
      <c r="C34" s="80"/>
      <c r="D34" s="81">
        <v>3227</v>
      </c>
      <c r="E34" s="33" t="s">
        <v>119</v>
      </c>
      <c r="F34" s="72"/>
      <c r="G34" s="72"/>
      <c r="H34" s="73">
        <v>75</v>
      </c>
      <c r="I34" s="64"/>
    </row>
    <row r="35" spans="2:9" s="34" customFormat="1" ht="15" customHeight="1" x14ac:dyDescent="0.2">
      <c r="B35" s="79"/>
      <c r="C35" s="80"/>
      <c r="D35" s="81">
        <v>3231</v>
      </c>
      <c r="E35" s="33" t="s">
        <v>83</v>
      </c>
      <c r="F35" s="72"/>
      <c r="G35" s="72"/>
      <c r="H35" s="73">
        <v>972.93</v>
      </c>
      <c r="I35" s="64"/>
    </row>
    <row r="36" spans="2:9" s="34" customFormat="1" ht="15" customHeight="1" x14ac:dyDescent="0.2">
      <c r="B36" s="79"/>
      <c r="C36" s="80"/>
      <c r="D36" s="81">
        <v>3232</v>
      </c>
      <c r="E36" s="33" t="s">
        <v>82</v>
      </c>
      <c r="F36" s="72"/>
      <c r="G36" s="72"/>
      <c r="H36" s="73">
        <v>981.25</v>
      </c>
      <c r="I36" s="64"/>
    </row>
    <row r="37" spans="2:9" s="34" customFormat="1" ht="15" customHeight="1" x14ac:dyDescent="0.2">
      <c r="B37" s="132">
        <v>3234</v>
      </c>
      <c r="C37" s="132"/>
      <c r="D37" s="132"/>
      <c r="E37" s="33" t="s">
        <v>84</v>
      </c>
      <c r="F37" s="72"/>
      <c r="G37" s="72"/>
      <c r="H37" s="73">
        <v>1471.68</v>
      </c>
      <c r="I37" s="64"/>
    </row>
    <row r="38" spans="2:9" s="34" customFormat="1" ht="15" customHeight="1" x14ac:dyDescent="0.2">
      <c r="B38" s="123">
        <v>3235</v>
      </c>
      <c r="C38" s="124"/>
      <c r="D38" s="125"/>
      <c r="E38" s="33" t="s">
        <v>85</v>
      </c>
      <c r="F38" s="72"/>
      <c r="G38" s="72"/>
      <c r="H38" s="73">
        <v>846.12</v>
      </c>
      <c r="I38" s="64"/>
    </row>
    <row r="39" spans="2:9" s="34" customFormat="1" ht="15" customHeight="1" x14ac:dyDescent="0.2">
      <c r="B39" s="132">
        <v>3236</v>
      </c>
      <c r="C39" s="132"/>
      <c r="D39" s="132"/>
      <c r="E39" s="35" t="s">
        <v>86</v>
      </c>
      <c r="F39" s="72"/>
      <c r="G39" s="72"/>
      <c r="H39" s="73">
        <v>975.78</v>
      </c>
      <c r="I39" s="64"/>
    </row>
    <row r="40" spans="2:9" s="34" customFormat="1" ht="15" customHeight="1" x14ac:dyDescent="0.2">
      <c r="B40" s="123">
        <v>3237</v>
      </c>
      <c r="C40" s="124"/>
      <c r="D40" s="125"/>
      <c r="E40" s="35" t="s">
        <v>87</v>
      </c>
      <c r="F40" s="72"/>
      <c r="G40" s="72"/>
      <c r="H40" s="73">
        <v>3521</v>
      </c>
      <c r="I40" s="64"/>
    </row>
    <row r="41" spans="2:9" x14ac:dyDescent="0.25">
      <c r="B41" s="123">
        <v>3238</v>
      </c>
      <c r="C41" s="124"/>
      <c r="D41" s="125"/>
      <c r="E41" s="35" t="s">
        <v>88</v>
      </c>
      <c r="F41" s="72"/>
      <c r="G41" s="72"/>
      <c r="H41" s="73">
        <v>420</v>
      </c>
      <c r="I41" s="64"/>
    </row>
    <row r="42" spans="2:9" x14ac:dyDescent="0.25">
      <c r="B42" s="123">
        <v>3239</v>
      </c>
      <c r="C42" s="124"/>
      <c r="D42" s="125"/>
      <c r="E42" s="35" t="s">
        <v>89</v>
      </c>
      <c r="F42" s="72"/>
      <c r="G42" s="72"/>
      <c r="H42" s="73">
        <v>1570.54</v>
      </c>
      <c r="I42" s="64"/>
    </row>
    <row r="43" spans="2:9" x14ac:dyDescent="0.25">
      <c r="B43" s="123">
        <v>3292</v>
      </c>
      <c r="C43" s="124"/>
      <c r="D43" s="125"/>
      <c r="E43" s="35" t="s">
        <v>91</v>
      </c>
      <c r="F43" s="72"/>
      <c r="G43" s="72"/>
      <c r="H43" s="73">
        <v>928.71</v>
      </c>
      <c r="I43" s="64"/>
    </row>
    <row r="44" spans="2:9" x14ac:dyDescent="0.25">
      <c r="B44" s="123">
        <v>3293</v>
      </c>
      <c r="C44" s="124"/>
      <c r="D44" s="125"/>
      <c r="E44" s="35" t="s">
        <v>92</v>
      </c>
      <c r="F44" s="72"/>
      <c r="G44" s="72"/>
      <c r="H44" s="73">
        <v>461.26</v>
      </c>
      <c r="I44" s="64"/>
    </row>
    <row r="45" spans="2:9" x14ac:dyDescent="0.25">
      <c r="B45" s="123">
        <v>3299</v>
      </c>
      <c r="C45" s="124"/>
      <c r="D45" s="125"/>
      <c r="E45" s="35" t="s">
        <v>90</v>
      </c>
      <c r="F45" s="72"/>
      <c r="G45" s="72"/>
      <c r="H45" s="73">
        <v>32.99</v>
      </c>
      <c r="I45" s="64"/>
    </row>
    <row r="46" spans="2:9" x14ac:dyDescent="0.25">
      <c r="B46" s="126" t="s">
        <v>121</v>
      </c>
      <c r="C46" s="127"/>
      <c r="D46" s="128"/>
      <c r="E46" s="86" t="s">
        <v>122</v>
      </c>
      <c r="F46" s="87">
        <v>550</v>
      </c>
      <c r="G46" s="87">
        <v>550</v>
      </c>
      <c r="H46" s="88">
        <v>547.20000000000005</v>
      </c>
      <c r="I46" s="64">
        <f t="shared" si="0"/>
        <v>99.490909090909099</v>
      </c>
    </row>
    <row r="47" spans="2:9" x14ac:dyDescent="0.25">
      <c r="B47" s="77"/>
      <c r="C47" s="78"/>
      <c r="D47" s="81">
        <v>32</v>
      </c>
      <c r="E47" s="35" t="s">
        <v>10</v>
      </c>
      <c r="F47" s="72">
        <v>550</v>
      </c>
      <c r="G47" s="72">
        <v>550</v>
      </c>
      <c r="H47" s="73">
        <v>547.20000000000005</v>
      </c>
      <c r="I47" s="64">
        <f t="shared" si="0"/>
        <v>99.490909090909099</v>
      </c>
    </row>
    <row r="48" spans="2:9" x14ac:dyDescent="0.25">
      <c r="B48" s="79"/>
      <c r="C48" s="80"/>
      <c r="D48" s="81">
        <v>3222</v>
      </c>
      <c r="E48" s="35" t="s">
        <v>123</v>
      </c>
      <c r="F48" s="72"/>
      <c r="G48" s="72"/>
      <c r="H48" s="73">
        <v>547.20000000000005</v>
      </c>
      <c r="I48" s="64"/>
    </row>
    <row r="49" spans="2:9" x14ac:dyDescent="0.25">
      <c r="B49" s="126" t="s">
        <v>124</v>
      </c>
      <c r="C49" s="127"/>
      <c r="D49" s="128"/>
      <c r="E49" s="89" t="s">
        <v>125</v>
      </c>
      <c r="F49" s="87">
        <v>9750</v>
      </c>
      <c r="G49" s="87">
        <v>9750</v>
      </c>
      <c r="H49" s="88"/>
      <c r="I49" s="64">
        <f t="shared" si="0"/>
        <v>0</v>
      </c>
    </row>
    <row r="50" spans="2:9" x14ac:dyDescent="0.25">
      <c r="B50" s="123">
        <v>32</v>
      </c>
      <c r="C50" s="124"/>
      <c r="D50" s="125"/>
      <c r="E50" s="33" t="s">
        <v>10</v>
      </c>
      <c r="F50" s="72">
        <v>9750</v>
      </c>
      <c r="G50" s="72">
        <v>9750</v>
      </c>
      <c r="H50" s="73"/>
      <c r="I50" s="64">
        <f t="shared" si="0"/>
        <v>0</v>
      </c>
    </row>
    <row r="51" spans="2:9" x14ac:dyDescent="0.25">
      <c r="B51" s="123">
        <v>3222</v>
      </c>
      <c r="C51" s="124"/>
      <c r="D51" s="125"/>
      <c r="E51" s="33" t="s">
        <v>78</v>
      </c>
      <c r="F51" s="72"/>
      <c r="G51" s="72"/>
      <c r="H51" s="73"/>
      <c r="I51" s="64"/>
    </row>
    <row r="52" spans="2:9" x14ac:dyDescent="0.25">
      <c r="B52" s="79"/>
      <c r="C52" s="80"/>
      <c r="D52" s="84">
        <v>3</v>
      </c>
      <c r="E52" s="67" t="s">
        <v>93</v>
      </c>
      <c r="F52" s="74">
        <v>500</v>
      </c>
      <c r="G52" s="74">
        <v>500</v>
      </c>
      <c r="H52" s="75">
        <v>446.08</v>
      </c>
      <c r="I52" s="64">
        <f t="shared" si="0"/>
        <v>89.215999999999994</v>
      </c>
    </row>
    <row r="53" spans="2:9" x14ac:dyDescent="0.25">
      <c r="B53" s="126" t="s">
        <v>113</v>
      </c>
      <c r="C53" s="127"/>
      <c r="D53" s="128"/>
      <c r="E53" s="86" t="s">
        <v>108</v>
      </c>
      <c r="F53" s="87">
        <v>500</v>
      </c>
      <c r="G53" s="87">
        <v>500</v>
      </c>
      <c r="H53" s="88">
        <v>446.08</v>
      </c>
      <c r="I53" s="64">
        <f t="shared" si="0"/>
        <v>89.215999999999994</v>
      </c>
    </row>
    <row r="54" spans="2:9" x14ac:dyDescent="0.25">
      <c r="B54" s="123">
        <v>34</v>
      </c>
      <c r="C54" s="124"/>
      <c r="D54" s="125"/>
      <c r="E54" s="35" t="s">
        <v>93</v>
      </c>
      <c r="F54" s="72">
        <v>500</v>
      </c>
      <c r="G54" s="72">
        <v>500</v>
      </c>
      <c r="H54" s="73">
        <v>446.08</v>
      </c>
      <c r="I54" s="64">
        <f t="shared" si="0"/>
        <v>89.215999999999994</v>
      </c>
    </row>
    <row r="55" spans="2:9" x14ac:dyDescent="0.25">
      <c r="B55" s="79"/>
      <c r="C55" s="80"/>
      <c r="D55" s="81">
        <v>3431</v>
      </c>
      <c r="E55" s="35" t="s">
        <v>126</v>
      </c>
      <c r="F55" s="72"/>
      <c r="G55" s="72"/>
      <c r="H55" s="73">
        <v>446.08</v>
      </c>
      <c r="I55" s="64"/>
    </row>
    <row r="56" spans="2:9" x14ac:dyDescent="0.25">
      <c r="B56" s="129">
        <v>4</v>
      </c>
      <c r="C56" s="130"/>
      <c r="D56" s="131"/>
      <c r="E56" s="67" t="s">
        <v>5</v>
      </c>
      <c r="F56" s="74">
        <v>1000</v>
      </c>
      <c r="G56" s="74">
        <v>1000</v>
      </c>
      <c r="H56" s="75">
        <v>1000</v>
      </c>
      <c r="I56" s="64">
        <f t="shared" si="0"/>
        <v>100</v>
      </c>
    </row>
    <row r="57" spans="2:9" x14ac:dyDescent="0.25">
      <c r="B57" s="126" t="s">
        <v>113</v>
      </c>
      <c r="C57" s="127"/>
      <c r="D57" s="128"/>
      <c r="E57" s="86" t="s">
        <v>108</v>
      </c>
      <c r="F57" s="87">
        <v>1000</v>
      </c>
      <c r="G57" s="87">
        <v>1000</v>
      </c>
      <c r="H57" s="88">
        <v>1000</v>
      </c>
      <c r="I57" s="64">
        <f t="shared" si="0"/>
        <v>100</v>
      </c>
    </row>
    <row r="58" spans="2:9" x14ac:dyDescent="0.25">
      <c r="B58" s="123">
        <v>42</v>
      </c>
      <c r="C58" s="124"/>
      <c r="D58" s="125"/>
      <c r="E58" s="35" t="s">
        <v>120</v>
      </c>
      <c r="F58" s="72">
        <v>1000</v>
      </c>
      <c r="G58" s="72">
        <v>1000</v>
      </c>
      <c r="H58" s="73">
        <v>1000</v>
      </c>
      <c r="I58" s="64">
        <f t="shared" si="0"/>
        <v>100</v>
      </c>
    </row>
    <row r="59" spans="2:9" x14ac:dyDescent="0.25">
      <c r="B59" s="123">
        <v>4262</v>
      </c>
      <c r="C59" s="124"/>
      <c r="D59" s="125"/>
      <c r="E59" s="35" t="s">
        <v>99</v>
      </c>
      <c r="F59" s="72"/>
      <c r="G59" s="73"/>
      <c r="H59" s="73">
        <v>1000</v>
      </c>
      <c r="I59" s="64"/>
    </row>
    <row r="60" spans="2:9" x14ac:dyDescent="0.25">
      <c r="B60" s="123"/>
      <c r="C60" s="124"/>
      <c r="D60" s="125"/>
      <c r="E60" s="35"/>
      <c r="F60" s="72"/>
      <c r="G60" s="73"/>
      <c r="H60" s="73"/>
      <c r="I60" s="73"/>
    </row>
  </sheetData>
  <mergeCells count="38">
    <mergeCell ref="B2:I2"/>
    <mergeCell ref="B11:D11"/>
    <mergeCell ref="B13:D13"/>
    <mergeCell ref="B4:I4"/>
    <mergeCell ref="B6:E6"/>
    <mergeCell ref="B7:E7"/>
    <mergeCell ref="B8:E8"/>
    <mergeCell ref="B15:D15"/>
    <mergeCell ref="B9:D9"/>
    <mergeCell ref="B10:D10"/>
    <mergeCell ref="B12:D12"/>
    <mergeCell ref="B14:D14"/>
    <mergeCell ref="B45:D45"/>
    <mergeCell ref="B17:D17"/>
    <mergeCell ref="B18:D18"/>
    <mergeCell ref="B37:D37"/>
    <mergeCell ref="B40:D40"/>
    <mergeCell ref="B39:D39"/>
    <mergeCell ref="B38:D38"/>
    <mergeCell ref="B19:D19"/>
    <mergeCell ref="B29:D29"/>
    <mergeCell ref="B26:D26"/>
    <mergeCell ref="B59:D59"/>
    <mergeCell ref="B60:D60"/>
    <mergeCell ref="B46:D46"/>
    <mergeCell ref="B23:D23"/>
    <mergeCell ref="B49:D49"/>
    <mergeCell ref="B51:D51"/>
    <mergeCell ref="B50:D50"/>
    <mergeCell ref="B53:D53"/>
    <mergeCell ref="B54:D54"/>
    <mergeCell ref="B56:D56"/>
    <mergeCell ref="B57:D57"/>
    <mergeCell ref="B58:D58"/>
    <mergeCell ref="B41:D41"/>
    <mergeCell ref="B42:D42"/>
    <mergeCell ref="B43:D43"/>
    <mergeCell ref="B44:D44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i prihodi prema izvoru</vt:lpstr>
      <vt:lpstr>Rashodi prema funkcijskoj k 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Marijana Zilic Busljeta</cp:lastModifiedBy>
  <cp:lastPrinted>2025-02-13T11:08:07Z</cp:lastPrinted>
  <dcterms:created xsi:type="dcterms:W3CDTF">2022-08-12T12:51:27Z</dcterms:created>
  <dcterms:modified xsi:type="dcterms:W3CDTF">2025-02-13T11:10:15Z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